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nvironmental Resources Division\GESC Revisions\GESC Manual Update 2023\Final GESC Appedices\"/>
    </mc:Choice>
  </mc:AlternateContent>
  <xr:revisionPtr revIDLastSave="0" documentId="14_{B7E56102-D681-446E-AE82-A60B87663D42}" xr6:coauthVersionLast="47" xr6:coauthVersionMax="47" xr10:uidLastSave="{00000000-0000-0000-0000-000000000000}"/>
  <bookViews>
    <workbookView xWindow="-108" yWindow="-108" windowWidth="23256" windowHeight="13896" firstSheet="1" activeTab="5" xr2:uid="{AA0F753B-94C6-45D9-92E3-0FC711F264F1}"/>
  </bookViews>
  <sheets>
    <sheet name="Initial_Interim ECE" sheetId="1" r:id="rId1"/>
    <sheet name="Initial_Interim Unprotected" sheetId="4" r:id="rId2"/>
    <sheet name="Final ECE" sheetId="2" r:id="rId3"/>
    <sheet name="Final Unprotected" sheetId="5" r:id="rId4"/>
    <sheet name="ESC ECE " sheetId="3" r:id="rId5"/>
    <sheet name="ESC Unprotected " sheetId="6" r:id="rId6"/>
  </sheets>
  <externalReferences>
    <externalReference r:id="rId7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6" l="1"/>
  <c r="G9" i="6" s="1"/>
  <c r="G8" i="6"/>
  <c r="G11" i="6" s="1"/>
  <c r="E14" i="5"/>
  <c r="E27" i="5"/>
  <c r="G27" i="5" s="1"/>
  <c r="E26" i="5"/>
  <c r="G26" i="5" s="1"/>
  <c r="E25" i="5"/>
  <c r="G25" i="5" s="1"/>
  <c r="E24" i="5"/>
  <c r="G24" i="5" s="1"/>
  <c r="E23" i="5"/>
  <c r="G23" i="5" s="1"/>
  <c r="E22" i="5"/>
  <c r="G22" i="5" s="1"/>
  <c r="E21" i="5"/>
  <c r="G21" i="5" s="1"/>
  <c r="E20" i="5"/>
  <c r="G20" i="5" s="1"/>
  <c r="E19" i="5"/>
  <c r="G19" i="5" s="1"/>
  <c r="E18" i="5"/>
  <c r="G18" i="5" s="1"/>
  <c r="E17" i="5"/>
  <c r="G17" i="5" s="1"/>
  <c r="E16" i="5"/>
  <c r="G16" i="5" s="1"/>
  <c r="E15" i="5"/>
  <c r="G15" i="5" s="1"/>
  <c r="G14" i="5"/>
  <c r="E13" i="5"/>
  <c r="G13" i="5" s="1"/>
  <c r="E12" i="5"/>
  <c r="G12" i="5" s="1"/>
  <c r="E11" i="5"/>
  <c r="G11" i="5" s="1"/>
  <c r="E10" i="5"/>
  <c r="G10" i="5" s="1"/>
  <c r="E9" i="5"/>
  <c r="G9" i="5" s="1"/>
  <c r="E8" i="5"/>
  <c r="G8" i="5" s="1"/>
  <c r="E7" i="5"/>
  <c r="G7" i="5" s="1"/>
  <c r="G31" i="4"/>
  <c r="G30" i="4"/>
  <c r="E28" i="4"/>
  <c r="G28" i="4" s="1"/>
  <c r="E27" i="4"/>
  <c r="G27" i="4" s="1"/>
  <c r="E26" i="4"/>
  <c r="G26" i="4" s="1"/>
  <c r="E25" i="4"/>
  <c r="G25" i="4" s="1"/>
  <c r="G24" i="4"/>
  <c r="E24" i="4"/>
  <c r="E23" i="4"/>
  <c r="G23" i="4" s="1"/>
  <c r="E22" i="4"/>
  <c r="G22" i="4" s="1"/>
  <c r="E21" i="4"/>
  <c r="G21" i="4" s="1"/>
  <c r="E20" i="4"/>
  <c r="G20" i="4" s="1"/>
  <c r="E19" i="4"/>
  <c r="G19" i="4" s="1"/>
  <c r="E18" i="4"/>
  <c r="G18" i="4" s="1"/>
  <c r="G17" i="4"/>
  <c r="E17" i="4"/>
  <c r="E16" i="4"/>
  <c r="G16" i="4" s="1"/>
  <c r="E15" i="4"/>
  <c r="G15" i="4" s="1"/>
  <c r="E14" i="4"/>
  <c r="G14" i="4" s="1"/>
  <c r="E13" i="4"/>
  <c r="G13" i="4" s="1"/>
  <c r="E12" i="4"/>
  <c r="G12" i="4" s="1"/>
  <c r="E11" i="4"/>
  <c r="G11" i="4" s="1"/>
  <c r="G10" i="4"/>
  <c r="E10" i="4"/>
  <c r="E9" i="4"/>
  <c r="G9" i="4" s="1"/>
  <c r="E8" i="4"/>
  <c r="G8" i="4" s="1"/>
  <c r="G29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0" i="1"/>
  <c r="G31" i="1"/>
  <c r="G8" i="1"/>
  <c r="E9" i="3"/>
  <c r="G9" i="3"/>
  <c r="G8" i="3"/>
  <c r="G11" i="3" s="1"/>
  <c r="E27" i="2"/>
  <c r="G27" i="2" s="1"/>
  <c r="E26" i="2"/>
  <c r="G26" i="2" s="1"/>
  <c r="E25" i="2"/>
  <c r="G25" i="2" s="1"/>
  <c r="E24" i="2"/>
  <c r="G24" i="2" s="1"/>
  <c r="E23" i="2"/>
  <c r="G23" i="2" s="1"/>
  <c r="E22" i="2"/>
  <c r="G22" i="2" s="1"/>
  <c r="E21" i="2"/>
  <c r="G21" i="2" s="1"/>
  <c r="E20" i="2"/>
  <c r="G20" i="2" s="1"/>
  <c r="E19" i="2"/>
  <c r="G19" i="2" s="1"/>
  <c r="E18" i="2"/>
  <c r="G18" i="2" s="1"/>
  <c r="E17" i="2"/>
  <c r="G17" i="2" s="1"/>
  <c r="E16" i="2"/>
  <c r="G16" i="2" s="1"/>
  <c r="E15" i="2"/>
  <c r="G15" i="2" s="1"/>
  <c r="E14" i="2"/>
  <c r="G14" i="2" s="1"/>
  <c r="E13" i="2"/>
  <c r="G13" i="2" s="1"/>
  <c r="E12" i="2"/>
  <c r="G12" i="2" s="1"/>
  <c r="E11" i="2"/>
  <c r="G11" i="2" s="1"/>
  <c r="E10" i="2"/>
  <c r="G10" i="2" s="1"/>
  <c r="E9" i="2"/>
  <c r="G9" i="2" s="1"/>
  <c r="E8" i="2"/>
  <c r="G8" i="2" s="1"/>
  <c r="E7" i="2"/>
  <c r="G7" i="2" s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G28" i="5" l="1"/>
  <c r="G29" i="4"/>
  <c r="G33" i="4" s="1"/>
  <c r="G28" i="2"/>
  <c r="G30" i="5" l="1"/>
  <c r="G29" i="5"/>
  <c r="G32" i="5" s="1"/>
  <c r="G30" i="2"/>
  <c r="G29" i="2"/>
  <c r="G33" i="1"/>
  <c r="G32" i="2" l="1"/>
</calcChain>
</file>

<file path=xl/sharedStrings.xml><?xml version="1.0" encoding="utf-8"?>
<sst xmlns="http://schemas.openxmlformats.org/spreadsheetml/2006/main" count="368" uniqueCount="80">
  <si>
    <t xml:space="preserve">GESC Permit </t>
  </si>
  <si>
    <r>
      <rPr>
        <b/>
        <i/>
        <sz val="12"/>
        <rFont val="Arial"/>
        <family val="2"/>
      </rPr>
      <t>Engineer's Cost Estimate Spreadsheet for Initial and Interim Control Measures</t>
    </r>
  </si>
  <si>
    <r>
      <rPr>
        <sz val="10"/>
        <rFont val="Arial"/>
        <family val="2"/>
      </rPr>
      <t xml:space="preserve">Note: </t>
    </r>
    <r>
      <rPr>
        <i/>
        <sz val="10"/>
        <rFont val="Arial"/>
        <family val="2"/>
      </rPr>
      <t xml:space="preserve">Initial </t>
    </r>
    <r>
      <rPr>
        <sz val="10"/>
        <rFont val="Arial"/>
        <family val="2"/>
      </rPr>
      <t xml:space="preserve">and </t>
    </r>
    <r>
      <rPr>
        <i/>
        <sz val="10"/>
        <rFont val="Arial"/>
        <family val="2"/>
      </rPr>
      <t xml:space="preserve">Interim </t>
    </r>
    <r>
      <rPr>
        <sz val="10"/>
        <rFont val="Arial"/>
        <family val="2"/>
      </rPr>
      <t>Control Measures shall be added together for the Cost Estimate</t>
    </r>
  </si>
  <si>
    <t xml:space="preserve">Project Name: </t>
  </si>
  <si>
    <t xml:space="preserve">Date: </t>
  </si>
  <si>
    <t>No.</t>
  </si>
  <si>
    <t>Control Measures</t>
  </si>
  <si>
    <t>ID</t>
  </si>
  <si>
    <t>Unit</t>
  </si>
  <si>
    <t>Installation Unit Cost</t>
  </si>
  <si>
    <t>Initial/Interim
Quantity</t>
  </si>
  <si>
    <t>Initial/Interim
Cost</t>
  </si>
  <si>
    <r>
      <rPr>
        <sz val="8"/>
        <rFont val="Arial"/>
        <family val="2"/>
      </rPr>
      <t>Check Dam</t>
    </r>
  </si>
  <si>
    <r>
      <rPr>
        <sz val="8"/>
        <rFont val="Arial"/>
        <family val="2"/>
      </rPr>
      <t>CD</t>
    </r>
  </si>
  <si>
    <r>
      <rPr>
        <sz val="8"/>
        <rFont val="Arial"/>
        <family val="2"/>
      </rPr>
      <t>LF</t>
    </r>
  </si>
  <si>
    <r>
      <rPr>
        <sz val="8"/>
        <rFont val="Arial"/>
        <family val="2"/>
      </rPr>
      <t>Concrete Washout Area</t>
    </r>
  </si>
  <si>
    <r>
      <rPr>
        <sz val="8"/>
        <rFont val="Arial"/>
        <family val="2"/>
      </rPr>
      <t>CWA</t>
    </r>
  </si>
  <si>
    <r>
      <rPr>
        <sz val="8"/>
        <rFont val="Arial"/>
        <family val="2"/>
      </rPr>
      <t>EA</t>
    </r>
  </si>
  <si>
    <r>
      <rPr>
        <sz val="8"/>
        <rFont val="Arial"/>
        <family val="2"/>
      </rPr>
      <t>Construction Fence</t>
    </r>
  </si>
  <si>
    <r>
      <rPr>
        <sz val="8"/>
        <rFont val="Arial"/>
        <family val="2"/>
      </rPr>
      <t>CF</t>
    </r>
  </si>
  <si>
    <r>
      <rPr>
        <sz val="8"/>
        <rFont val="Arial"/>
        <family val="2"/>
      </rPr>
      <t>Construction Markers</t>
    </r>
  </si>
  <si>
    <r>
      <rPr>
        <sz val="8"/>
        <rFont val="Arial"/>
        <family val="2"/>
      </rPr>
      <t>CM</t>
    </r>
  </si>
  <si>
    <r>
      <rPr>
        <sz val="8"/>
        <rFont val="Arial"/>
        <family val="2"/>
      </rPr>
      <t>Dewatering</t>
    </r>
  </si>
  <si>
    <r>
      <rPr>
        <sz val="8"/>
        <rFont val="Arial"/>
        <family val="2"/>
      </rPr>
      <t>DW</t>
    </r>
  </si>
  <si>
    <r>
      <rPr>
        <sz val="8"/>
        <rFont val="Arial"/>
        <family val="2"/>
      </rPr>
      <t>Diversion Ditch</t>
    </r>
  </si>
  <si>
    <r>
      <rPr>
        <sz val="8"/>
        <rFont val="Arial"/>
        <family val="2"/>
      </rPr>
      <t>DD</t>
    </r>
  </si>
  <si>
    <r>
      <rPr>
        <sz val="8"/>
        <rFont val="Arial"/>
        <family val="2"/>
      </rPr>
      <t>Erosion Control Blanket</t>
    </r>
  </si>
  <si>
    <r>
      <rPr>
        <sz val="8"/>
        <rFont val="Arial"/>
        <family val="2"/>
      </rPr>
      <t>ECB</t>
    </r>
  </si>
  <si>
    <r>
      <rPr>
        <sz val="8"/>
        <rFont val="Arial"/>
        <family val="2"/>
      </rPr>
      <t>SY</t>
    </r>
  </si>
  <si>
    <r>
      <rPr>
        <sz val="8"/>
        <rFont val="Arial"/>
        <family val="2"/>
      </rPr>
      <t>Inlet Protection</t>
    </r>
  </si>
  <si>
    <r>
      <rPr>
        <sz val="8"/>
        <rFont val="Arial"/>
        <family val="2"/>
      </rPr>
      <t>IP</t>
    </r>
  </si>
  <si>
    <r>
      <rPr>
        <sz val="8"/>
        <rFont val="Arial"/>
        <family val="2"/>
      </rPr>
      <t>Reinforced Check Dam</t>
    </r>
  </si>
  <si>
    <r>
      <rPr>
        <sz val="8"/>
        <rFont val="Arial"/>
        <family val="2"/>
      </rPr>
      <t>RCD</t>
    </r>
  </si>
  <si>
    <r>
      <rPr>
        <sz val="8"/>
        <rFont val="Arial"/>
        <family val="2"/>
      </rPr>
      <t>Reinforced Rock Berm</t>
    </r>
  </si>
  <si>
    <r>
      <rPr>
        <sz val="8"/>
        <rFont val="Arial"/>
        <family val="2"/>
      </rPr>
      <t>RRB</t>
    </r>
  </si>
  <si>
    <r>
      <rPr>
        <sz val="8"/>
        <rFont val="Arial"/>
        <family val="2"/>
      </rPr>
      <t>RRB for Culvert Protection</t>
    </r>
  </si>
  <si>
    <r>
      <rPr>
        <sz val="8"/>
        <rFont val="Arial"/>
        <family val="2"/>
      </rPr>
      <t>RRC</t>
    </r>
  </si>
  <si>
    <t xml:space="preserve">Sediment Basin (based on disturbed area tributary to basin) </t>
  </si>
  <si>
    <r>
      <rPr>
        <sz val="8"/>
        <rFont val="Arial"/>
        <family val="2"/>
      </rPr>
      <t>SB</t>
    </r>
  </si>
  <si>
    <r>
      <rPr>
        <sz val="8"/>
        <rFont val="Arial"/>
        <family val="2"/>
      </rPr>
      <t>AC</t>
    </r>
  </si>
  <si>
    <r>
      <rPr>
        <sz val="8"/>
        <rFont val="Arial"/>
        <family val="2"/>
      </rPr>
      <t>Sediment Control Log</t>
    </r>
  </si>
  <si>
    <r>
      <rPr>
        <sz val="8"/>
        <rFont val="Arial"/>
        <family val="2"/>
      </rPr>
      <t>SCL</t>
    </r>
  </si>
  <si>
    <t>Sediment Trap (based on disturbed area tributary to trap)</t>
  </si>
  <si>
    <r>
      <rPr>
        <sz val="8"/>
        <rFont val="Arial"/>
        <family val="2"/>
      </rPr>
      <t>ST</t>
    </r>
  </si>
  <si>
    <t xml:space="preserve">Seeding &amp; Mulching </t>
  </si>
  <si>
    <r>
      <rPr>
        <sz val="8"/>
        <rFont val="Arial"/>
        <family val="2"/>
      </rPr>
      <t>SM</t>
    </r>
  </si>
  <si>
    <r>
      <rPr>
        <sz val="8"/>
        <rFont val="Arial"/>
        <family val="2"/>
      </rPr>
      <t>Silt Fence</t>
    </r>
  </si>
  <si>
    <r>
      <rPr>
        <sz val="8"/>
        <rFont val="Arial"/>
        <family val="2"/>
      </rPr>
      <t>SF</t>
    </r>
  </si>
  <si>
    <t>Reinforced Silt Fence</t>
  </si>
  <si>
    <t>RSF</t>
  </si>
  <si>
    <t>LF</t>
  </si>
  <si>
    <r>
      <rPr>
        <sz val="8"/>
        <rFont val="Arial"/>
        <family val="2"/>
      </rPr>
      <t>Stabilized Staging Area</t>
    </r>
  </si>
  <si>
    <r>
      <rPr>
        <sz val="8"/>
        <rFont val="Arial"/>
        <family val="2"/>
      </rPr>
      <t>SSA</t>
    </r>
  </si>
  <si>
    <r>
      <rPr>
        <sz val="8"/>
        <rFont val="Arial"/>
        <family val="2"/>
      </rPr>
      <t>Surface Roughening</t>
    </r>
  </si>
  <si>
    <r>
      <rPr>
        <sz val="8"/>
        <rFont val="Arial"/>
        <family val="2"/>
      </rPr>
      <t>SR</t>
    </r>
  </si>
  <si>
    <r>
      <rPr>
        <sz val="8"/>
        <rFont val="Arial"/>
        <family val="2"/>
      </rPr>
      <t>Temporary Stream Crossing</t>
    </r>
  </si>
  <si>
    <r>
      <rPr>
        <sz val="8"/>
        <rFont val="Arial"/>
        <family val="2"/>
      </rPr>
      <t>TSC</t>
    </r>
  </si>
  <si>
    <r>
      <rPr>
        <sz val="8"/>
        <rFont val="Arial"/>
        <family val="2"/>
      </rPr>
      <t>Vehicle Tracking Control</t>
    </r>
  </si>
  <si>
    <r>
      <rPr>
        <sz val="8"/>
        <rFont val="Arial"/>
        <family val="2"/>
      </rPr>
      <t>VTC</t>
    </r>
  </si>
  <si>
    <t xml:space="preserve">Subtotal of GESC Measures </t>
  </si>
  <si>
    <t>Mobilization (10% of subtotal of GESC measures)</t>
  </si>
  <si>
    <r>
      <rPr>
        <sz val="8"/>
        <rFont val="Arial"/>
        <family val="2"/>
      </rPr>
      <t>MB</t>
    </r>
  </si>
  <si>
    <r>
      <rPr>
        <sz val="8"/>
        <rFont val="Arial"/>
        <family val="2"/>
      </rPr>
      <t>LS</t>
    </r>
  </si>
  <si>
    <r>
      <rPr>
        <sz val="8"/>
        <rFont val="Arial"/>
        <family val="2"/>
      </rPr>
      <t>LM</t>
    </r>
  </si>
  <si>
    <r>
      <rPr>
        <vertAlign val="superscript"/>
        <sz val="14"/>
        <rFont val="Arial"/>
        <family val="2"/>
      </rPr>
      <t xml:space="preserve">Total Cost of </t>
    </r>
    <r>
      <rPr>
        <b/>
        <i/>
        <vertAlign val="superscript"/>
        <sz val="14"/>
        <rFont val="Arial"/>
        <family val="2"/>
      </rPr>
      <t xml:space="preserve">Initial </t>
    </r>
    <r>
      <rPr>
        <b/>
        <vertAlign val="superscript"/>
        <sz val="14"/>
        <rFont val="Arial"/>
        <family val="2"/>
      </rPr>
      <t xml:space="preserve">&amp; </t>
    </r>
    <r>
      <rPr>
        <b/>
        <i/>
        <vertAlign val="superscript"/>
        <sz val="14"/>
        <rFont val="Arial"/>
        <family val="2"/>
      </rPr>
      <t xml:space="preserve">Interim </t>
    </r>
    <r>
      <rPr>
        <b/>
        <vertAlign val="superscript"/>
        <sz val="14"/>
        <rFont val="Arial"/>
        <family val="2"/>
      </rPr>
      <t xml:space="preserve">Control Measures </t>
    </r>
  </si>
  <si>
    <t>Final
Quantity</t>
  </si>
  <si>
    <t>Final
Cost</t>
  </si>
  <si>
    <r>
      <t>Total Cost of Final</t>
    </r>
    <r>
      <rPr>
        <b/>
        <i/>
        <vertAlign val="superscript"/>
        <sz val="14"/>
        <rFont val="Arial"/>
        <family val="2"/>
      </rPr>
      <t xml:space="preserve"> </t>
    </r>
    <r>
      <rPr>
        <b/>
        <vertAlign val="superscript"/>
        <sz val="14"/>
        <rFont val="Arial"/>
        <family val="2"/>
      </rPr>
      <t xml:space="preserve">Control Measures </t>
    </r>
  </si>
  <si>
    <t xml:space="preserve">ESC Permit </t>
  </si>
  <si>
    <t xml:space="preserve">Engineer's Cost Estimate Spreadsheet </t>
  </si>
  <si>
    <t>ESC 
Quantity</t>
  </si>
  <si>
    <t>ESC 
Cost</t>
  </si>
  <si>
    <t xml:space="preserve">Mobilization </t>
  </si>
  <si>
    <t xml:space="preserve">SCM Maintenance            </t>
  </si>
  <si>
    <t>LS</t>
  </si>
  <si>
    <r>
      <t>Total Cost of</t>
    </r>
    <r>
      <rPr>
        <b/>
        <i/>
        <vertAlign val="superscript"/>
        <sz val="14"/>
        <rFont val="Arial"/>
        <family val="2"/>
      </rPr>
      <t xml:space="preserve"> </t>
    </r>
    <r>
      <rPr>
        <b/>
        <vertAlign val="superscript"/>
        <sz val="14"/>
        <rFont val="Arial"/>
        <family val="2"/>
      </rPr>
      <t xml:space="preserve">Control Measures </t>
    </r>
  </si>
  <si>
    <t xml:space="preserve">Low </t>
  </si>
  <si>
    <t xml:space="preserve">SCM Maintenance (10% of subtotal of GESC measures)               </t>
  </si>
  <si>
    <t>Engineer's Cost Estimate Spreadsheet for Final Control Measures</t>
  </si>
  <si>
    <t>Reinforced Rock Berm / Curb Sock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</si>
</sst>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mm/dd/yy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"/>
      <family val="2"/>
    </font>
    <font>
      <b/>
      <i/>
      <sz val="12"/>
      <color rgb="FF000000"/>
      <name val="Cambria"/>
      <family val="1"/>
    </font>
    <font>
      <b/>
      <i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vertAlign val="superscript"/>
      <sz val="14"/>
      <name val="Arial"/>
      <family val="2"/>
    </font>
    <font>
      <b/>
      <i/>
      <vertAlign val="superscript"/>
      <sz val="14"/>
      <name val="Arial"/>
      <family val="2"/>
    </font>
    <font>
      <b/>
      <vertAlign val="superscript"/>
      <sz val="14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579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44" fontId="0" fillId="0" borderId="0" xfId="1" applyFont="1" applyAlignment="1">
      <alignment horizontal="left" vertical="top"/>
    </xf>
    <xf numFmtId="164" fontId="0" fillId="0" borderId="0" xfId="1" applyNumberFormat="1" applyFont="1" applyFill="1" applyBorder="1" applyAlignment="1" applyProtection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6"/>
    </xf>
    <xf numFmtId="44" fontId="8" fillId="0" borderId="2" xfId="1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164" fontId="8" fillId="0" borderId="2" xfId="1" applyNumberFormat="1" applyFont="1" applyFill="1" applyBorder="1" applyAlignment="1" applyProtection="1">
      <alignment horizontal="center" vertical="top" wrapText="1"/>
    </xf>
    <xf numFmtId="1" fontId="9" fillId="0" borderId="2" xfId="0" applyNumberFormat="1" applyFont="1" applyBorder="1" applyAlignment="1">
      <alignment horizontal="center" vertical="top" shrinkToFit="1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44" fontId="9" fillId="0" borderId="2" xfId="1" applyFont="1" applyBorder="1" applyAlignment="1">
      <alignment horizontal="left" vertical="top" shrinkToFit="1"/>
    </xf>
    <xf numFmtId="0" fontId="9" fillId="2" borderId="2" xfId="0" applyFont="1" applyFill="1" applyBorder="1" applyAlignment="1" applyProtection="1">
      <alignment horizontal="center" wrapText="1"/>
      <protection locked="0"/>
    </xf>
    <xf numFmtId="164" fontId="9" fillId="0" borderId="2" xfId="1" applyNumberFormat="1" applyFont="1" applyFill="1" applyBorder="1" applyAlignment="1" applyProtection="1">
      <alignment horizontal="left" vertical="top"/>
    </xf>
    <xf numFmtId="0" fontId="9" fillId="2" borderId="2" xfId="0" applyFont="1" applyFill="1" applyBorder="1" applyAlignment="1" applyProtection="1">
      <alignment horizontal="left" wrapText="1"/>
      <protection locked="0"/>
    </xf>
    <xf numFmtId="9" fontId="9" fillId="0" borderId="2" xfId="2" applyFont="1" applyBorder="1" applyAlignment="1">
      <alignment horizontal="center" vertical="top" wrapText="1" shrinkToFit="1"/>
    </xf>
    <xf numFmtId="0" fontId="12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164" fontId="16" fillId="0" borderId="0" xfId="1" applyNumberFormat="1" applyFont="1" applyFill="1" applyBorder="1" applyAlignment="1" applyProtection="1">
      <alignment horizontal="left" vertical="top"/>
    </xf>
    <xf numFmtId="1" fontId="11" fillId="0" borderId="4" xfId="0" applyNumberFormat="1" applyFont="1" applyBorder="1" applyAlignment="1">
      <alignment horizontal="center" vertical="top" shrinkToFit="1"/>
    </xf>
    <xf numFmtId="1" fontId="11" fillId="0" borderId="5" xfId="0" applyNumberFormat="1" applyFont="1" applyBorder="1" applyAlignment="1">
      <alignment horizontal="center" vertical="top" shrinkToFit="1"/>
    </xf>
    <xf numFmtId="1" fontId="11" fillId="0" borderId="3" xfId="0" applyNumberFormat="1" applyFont="1" applyBorder="1" applyAlignment="1">
      <alignment vertical="top" shrinkToFit="1"/>
    </xf>
    <xf numFmtId="164" fontId="9" fillId="0" borderId="2" xfId="2" applyNumberFormat="1" applyFont="1" applyFill="1" applyBorder="1" applyAlignment="1">
      <alignment horizontal="center" vertical="top" wrapText="1" shrinkToFit="1"/>
    </xf>
    <xf numFmtId="0" fontId="9" fillId="0" borderId="2" xfId="0" applyFont="1" applyBorder="1" applyAlignment="1" applyProtection="1">
      <alignment horizontal="left" wrapText="1"/>
      <protection locked="0"/>
    </xf>
    <xf numFmtId="44" fontId="9" fillId="0" borderId="2" xfId="1" applyFont="1" applyFill="1" applyBorder="1" applyAlignment="1">
      <alignment horizontal="center" vertical="top" wrapText="1" shrinkToFit="1"/>
    </xf>
    <xf numFmtId="0" fontId="17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7" fillId="2" borderId="0" xfId="0" applyFont="1" applyFill="1" applyAlignment="1" applyProtection="1">
      <alignment horizontal="left" vertical="top"/>
      <protection locked="0"/>
    </xf>
    <xf numFmtId="0" fontId="7" fillId="0" borderId="1" xfId="0" applyFont="1" applyBorder="1" applyAlignment="1">
      <alignment horizontal="right" vertical="top"/>
    </xf>
    <xf numFmtId="165" fontId="7" fillId="2" borderId="1" xfId="0" applyNumberFormat="1" applyFont="1" applyFill="1" applyBorder="1" applyAlignment="1" applyProtection="1">
      <alignment horizontal="left" vertical="top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eptember%20Working%20Drafts%20for%20Internal%20Review/5%20GESC%20Pricing%20Summary%20FINAL%20draft%20with%20redlines%20092524.xlsx" TargetMode="External"/><Relationship Id="rId2" Type="http://schemas.openxmlformats.org/officeDocument/2006/relationships/externalLinkPath" Target="file:///G:\Environmental%20Resources%20Division\GESC%20Revisions\GESC%20Manual%20Update%202023\September%20Working%20Drafts%20for%20Internal%20Review\5%20GESC%20Pricing%20Summary%20FINAL%20draft%20with%20redlines%20092524.xlsx" TargetMode="External"/><Relationship Id="rId1" Type="http://schemas.openxmlformats.org/officeDocument/2006/relationships/externalLinkPath" Target="/Environmental%20Resources%20Division/GESC%20Revisions/GESC%20Manual%20Update%202023/September%20Working%20Drafts%20for%20Internal%20Review/5%20GESC%20Pricing%20Summary%20FINAL%20draft%20with%20redlines%200925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or unit cost table"/>
      <sheetName val="Data review"/>
      <sheetName val="Less than 1 Acre Sites"/>
      <sheetName val="Updated Unit Cost Table I I"/>
      <sheetName val="Updated Unit Cost Table Final "/>
      <sheetName val="New &lt;1 ac Unit Cost Table"/>
    </sheetNames>
    <sheetDataSet>
      <sheetData sheetId="0"/>
      <sheetData sheetId="1"/>
      <sheetData sheetId="2">
        <row r="8">
          <cell r="E8">
            <v>180</v>
          </cell>
        </row>
        <row r="9">
          <cell r="E9">
            <v>1900</v>
          </cell>
        </row>
        <row r="10">
          <cell r="E10">
            <v>3</v>
          </cell>
        </row>
        <row r="11">
          <cell r="E11">
            <v>1</v>
          </cell>
        </row>
        <row r="12">
          <cell r="E12">
            <v>12000</v>
          </cell>
        </row>
        <row r="13">
          <cell r="E13">
            <v>27</v>
          </cell>
        </row>
        <row r="14">
          <cell r="E14">
            <v>8.1999999999999993</v>
          </cell>
        </row>
        <row r="15">
          <cell r="E15">
            <v>370</v>
          </cell>
        </row>
        <row r="16">
          <cell r="E16">
            <v>100</v>
          </cell>
        </row>
        <row r="17">
          <cell r="E17">
            <v>44</v>
          </cell>
        </row>
        <row r="18">
          <cell r="E18">
            <v>110</v>
          </cell>
        </row>
        <row r="19">
          <cell r="E19">
            <v>2000</v>
          </cell>
        </row>
        <row r="20">
          <cell r="E20">
            <v>5.3</v>
          </cell>
        </row>
        <row r="21">
          <cell r="E21">
            <v>1200</v>
          </cell>
        </row>
        <row r="22">
          <cell r="E22">
            <v>6800</v>
          </cell>
        </row>
        <row r="23">
          <cell r="E23">
            <v>3</v>
          </cell>
        </row>
        <row r="24">
          <cell r="E24">
            <v>4</v>
          </cell>
        </row>
        <row r="25">
          <cell r="E25">
            <v>13.5</v>
          </cell>
        </row>
        <row r="26">
          <cell r="E26">
            <v>1000</v>
          </cell>
        </row>
        <row r="27">
          <cell r="E27">
            <v>7800</v>
          </cell>
        </row>
        <row r="28">
          <cell r="E28">
            <v>3800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F6EC-D333-425D-987D-7435274E568F}">
  <dimension ref="A1:G33"/>
  <sheetViews>
    <sheetView topLeftCell="A11" workbookViewId="0">
      <selection activeCell="A11" sqref="A1:XFD1048576"/>
    </sheetView>
  </sheetViews>
  <sheetFormatPr defaultRowHeight="14.4" x14ac:dyDescent="0.3"/>
  <cols>
    <col min="1" max="1" width="6.6640625" customWidth="1"/>
    <col min="2" max="2" width="27.5546875" customWidth="1"/>
    <col min="5" max="5" width="10.33203125" customWidth="1"/>
    <col min="6" max="6" width="12.109375" bestFit="1" customWidth="1"/>
    <col min="7" max="7" width="14.6640625" customWidth="1"/>
  </cols>
  <sheetData>
    <row r="1" spans="1:7" ht="15" x14ac:dyDescent="0.3">
      <c r="A1" s="1"/>
      <c r="B1" s="2"/>
      <c r="C1" s="2"/>
      <c r="D1" s="3"/>
      <c r="E1" s="4"/>
      <c r="F1" s="2"/>
      <c r="G1" s="5"/>
    </row>
    <row r="2" spans="1:7" ht="15" x14ac:dyDescent="0.3">
      <c r="A2" s="1"/>
      <c r="B2" s="6" t="s">
        <v>0</v>
      </c>
      <c r="C2" s="2"/>
      <c r="D2" s="3"/>
      <c r="E2" s="4"/>
      <c r="F2" s="2"/>
      <c r="G2" s="5"/>
    </row>
    <row r="3" spans="1:7" ht="15.6" x14ac:dyDescent="0.3">
      <c r="A3" s="7" t="s">
        <v>1</v>
      </c>
      <c r="B3" s="2"/>
      <c r="C3" s="2"/>
      <c r="D3" s="3"/>
      <c r="E3" s="4"/>
      <c r="F3" s="2"/>
      <c r="G3" s="5"/>
    </row>
    <row r="4" spans="1:7" x14ac:dyDescent="0.3">
      <c r="A4" s="2" t="s">
        <v>2</v>
      </c>
      <c r="B4" s="2"/>
      <c r="C4" s="2"/>
      <c r="D4" s="3"/>
      <c r="E4" s="4"/>
      <c r="F4" s="2"/>
      <c r="G4" s="5"/>
    </row>
    <row r="5" spans="1:7" x14ac:dyDescent="0.3">
      <c r="A5" s="2"/>
      <c r="B5" s="2"/>
      <c r="C5" s="2"/>
      <c r="D5" s="3"/>
      <c r="E5" s="4"/>
      <c r="F5" s="2"/>
      <c r="G5" s="5"/>
    </row>
    <row r="6" spans="1:7" x14ac:dyDescent="0.3">
      <c r="A6" s="2" t="s">
        <v>3</v>
      </c>
      <c r="B6" s="2"/>
      <c r="C6" s="2" t="s">
        <v>4</v>
      </c>
      <c r="D6" s="3"/>
      <c r="E6" s="4"/>
      <c r="F6" s="2"/>
      <c r="G6" s="5"/>
    </row>
    <row r="7" spans="1:7" ht="52.8" x14ac:dyDescent="0.3">
      <c r="A7" s="8" t="s">
        <v>5</v>
      </c>
      <c r="B7" s="9" t="s">
        <v>6</v>
      </c>
      <c r="C7" s="8" t="s">
        <v>7</v>
      </c>
      <c r="D7" s="8" t="s">
        <v>8</v>
      </c>
      <c r="E7" s="10" t="s">
        <v>9</v>
      </c>
      <c r="F7" s="11" t="s">
        <v>10</v>
      </c>
      <c r="G7" s="12" t="s">
        <v>11</v>
      </c>
    </row>
    <row r="8" spans="1:7" x14ac:dyDescent="0.3">
      <c r="A8" s="13">
        <v>1</v>
      </c>
      <c r="B8" s="14" t="s">
        <v>12</v>
      </c>
      <c r="C8" s="15" t="s">
        <v>13</v>
      </c>
      <c r="D8" s="15" t="s">
        <v>14</v>
      </c>
      <c r="E8" s="16">
        <f>'[1]Less than 1 Acre Sites'!E8</f>
        <v>180</v>
      </c>
      <c r="F8" s="17"/>
      <c r="G8" s="18">
        <f>F8*E8</f>
        <v>0</v>
      </c>
    </row>
    <row r="9" spans="1:7" x14ac:dyDescent="0.3">
      <c r="A9" s="13">
        <v>2</v>
      </c>
      <c r="B9" s="14" t="s">
        <v>15</v>
      </c>
      <c r="C9" s="15" t="s">
        <v>16</v>
      </c>
      <c r="D9" s="15" t="s">
        <v>17</v>
      </c>
      <c r="E9" s="16">
        <f>'[1]Less than 1 Acre Sites'!E9</f>
        <v>1900</v>
      </c>
      <c r="F9" s="17"/>
      <c r="G9" s="18">
        <f t="shared" ref="G9:G31" si="0">F9*E9</f>
        <v>0</v>
      </c>
    </row>
    <row r="10" spans="1:7" x14ac:dyDescent="0.3">
      <c r="A10" s="13">
        <v>3</v>
      </c>
      <c r="B10" s="14" t="s">
        <v>18</v>
      </c>
      <c r="C10" s="15" t="s">
        <v>19</v>
      </c>
      <c r="D10" s="15" t="s">
        <v>14</v>
      </c>
      <c r="E10" s="16">
        <f>'[1]Less than 1 Acre Sites'!E10</f>
        <v>3</v>
      </c>
      <c r="F10" s="17"/>
      <c r="G10" s="18">
        <f t="shared" si="0"/>
        <v>0</v>
      </c>
    </row>
    <row r="11" spans="1:7" x14ac:dyDescent="0.3">
      <c r="A11" s="13">
        <v>4</v>
      </c>
      <c r="B11" s="14" t="s">
        <v>20</v>
      </c>
      <c r="C11" s="15" t="s">
        <v>21</v>
      </c>
      <c r="D11" s="15" t="s">
        <v>14</v>
      </c>
      <c r="E11" s="16">
        <f>'[1]Less than 1 Acre Sites'!E11</f>
        <v>1</v>
      </c>
      <c r="F11" s="17"/>
      <c r="G11" s="18">
        <f t="shared" si="0"/>
        <v>0</v>
      </c>
    </row>
    <row r="12" spans="1:7" x14ac:dyDescent="0.3">
      <c r="A12" s="13">
        <v>5</v>
      </c>
      <c r="B12" s="14" t="s">
        <v>22</v>
      </c>
      <c r="C12" s="15" t="s">
        <v>23</v>
      </c>
      <c r="D12" s="15" t="s">
        <v>17</v>
      </c>
      <c r="E12" s="16">
        <f>'[1]Less than 1 Acre Sites'!E12</f>
        <v>12000</v>
      </c>
      <c r="F12" s="17"/>
      <c r="G12" s="18">
        <f t="shared" si="0"/>
        <v>0</v>
      </c>
    </row>
    <row r="13" spans="1:7" x14ac:dyDescent="0.3">
      <c r="A13" s="13">
        <v>6</v>
      </c>
      <c r="B13" s="14" t="s">
        <v>24</v>
      </c>
      <c r="C13" s="15" t="s">
        <v>25</v>
      </c>
      <c r="D13" s="15" t="s">
        <v>14</v>
      </c>
      <c r="E13" s="16">
        <f>'[1]Less than 1 Acre Sites'!E13</f>
        <v>27</v>
      </c>
      <c r="F13" s="17"/>
      <c r="G13" s="18">
        <f t="shared" si="0"/>
        <v>0</v>
      </c>
    </row>
    <row r="14" spans="1:7" x14ac:dyDescent="0.3">
      <c r="A14" s="13">
        <v>7</v>
      </c>
      <c r="B14" s="14" t="s">
        <v>26</v>
      </c>
      <c r="C14" s="15" t="s">
        <v>27</v>
      </c>
      <c r="D14" s="15" t="s">
        <v>28</v>
      </c>
      <c r="E14" s="16">
        <f>'[1]Less than 1 Acre Sites'!E14</f>
        <v>8.1999999999999993</v>
      </c>
      <c r="F14" s="17"/>
      <c r="G14" s="18">
        <f t="shared" si="0"/>
        <v>0</v>
      </c>
    </row>
    <row r="15" spans="1:7" x14ac:dyDescent="0.3">
      <c r="A15" s="13">
        <v>8</v>
      </c>
      <c r="B15" s="14" t="s">
        <v>29</v>
      </c>
      <c r="C15" s="15" t="s">
        <v>30</v>
      </c>
      <c r="D15" s="15" t="s">
        <v>17</v>
      </c>
      <c r="E15" s="16">
        <f>'[1]Less than 1 Acre Sites'!E15</f>
        <v>370</v>
      </c>
      <c r="F15" s="17"/>
      <c r="G15" s="18">
        <f t="shared" si="0"/>
        <v>0</v>
      </c>
    </row>
    <row r="16" spans="1:7" x14ac:dyDescent="0.3">
      <c r="A16" s="13">
        <v>9</v>
      </c>
      <c r="B16" s="14" t="s">
        <v>31</v>
      </c>
      <c r="C16" s="15" t="s">
        <v>32</v>
      </c>
      <c r="D16" s="15" t="s">
        <v>14</v>
      </c>
      <c r="E16" s="16">
        <f>'[1]Less than 1 Acre Sites'!E16</f>
        <v>100</v>
      </c>
      <c r="F16" s="17"/>
      <c r="G16" s="18">
        <f t="shared" si="0"/>
        <v>0</v>
      </c>
    </row>
    <row r="17" spans="1:7" x14ac:dyDescent="0.3">
      <c r="A17" s="13">
        <v>10</v>
      </c>
      <c r="B17" s="14" t="s">
        <v>33</v>
      </c>
      <c r="C17" s="15" t="s">
        <v>34</v>
      </c>
      <c r="D17" s="15" t="s">
        <v>14</v>
      </c>
      <c r="E17" s="16">
        <f>'[1]Less than 1 Acre Sites'!E17</f>
        <v>44</v>
      </c>
      <c r="F17" s="17"/>
      <c r="G17" s="18">
        <f t="shared" si="0"/>
        <v>0</v>
      </c>
    </row>
    <row r="18" spans="1:7" x14ac:dyDescent="0.3">
      <c r="A18" s="13">
        <v>11</v>
      </c>
      <c r="B18" s="14" t="s">
        <v>35</v>
      </c>
      <c r="C18" s="15" t="s">
        <v>36</v>
      </c>
      <c r="D18" s="15" t="s">
        <v>14</v>
      </c>
      <c r="E18" s="16">
        <f>'[1]Less than 1 Acre Sites'!E18</f>
        <v>110</v>
      </c>
      <c r="F18" s="17"/>
      <c r="G18" s="18">
        <f t="shared" si="0"/>
        <v>0</v>
      </c>
    </row>
    <row r="19" spans="1:7" ht="20.399999999999999" x14ac:dyDescent="0.3">
      <c r="A19" s="13">
        <v>12</v>
      </c>
      <c r="B19" s="14" t="s">
        <v>37</v>
      </c>
      <c r="C19" s="15" t="s">
        <v>38</v>
      </c>
      <c r="D19" s="15" t="s">
        <v>39</v>
      </c>
      <c r="E19" s="16">
        <f>'[1]Less than 1 Acre Sites'!E19</f>
        <v>2000</v>
      </c>
      <c r="F19" s="17"/>
      <c r="G19" s="18">
        <f t="shared" si="0"/>
        <v>0</v>
      </c>
    </row>
    <row r="20" spans="1:7" x14ac:dyDescent="0.3">
      <c r="A20" s="13">
        <v>13</v>
      </c>
      <c r="B20" s="14" t="s">
        <v>40</v>
      </c>
      <c r="C20" s="15" t="s">
        <v>41</v>
      </c>
      <c r="D20" s="15" t="s">
        <v>14</v>
      </c>
      <c r="E20" s="16">
        <f>'[1]Less than 1 Acre Sites'!E20</f>
        <v>5.3</v>
      </c>
      <c r="F20" s="17"/>
      <c r="G20" s="18">
        <f t="shared" si="0"/>
        <v>0</v>
      </c>
    </row>
    <row r="21" spans="1:7" ht="20.399999999999999" x14ac:dyDescent="0.3">
      <c r="A21" s="13">
        <v>14</v>
      </c>
      <c r="B21" s="14" t="s">
        <v>42</v>
      </c>
      <c r="C21" s="15" t="s">
        <v>43</v>
      </c>
      <c r="D21" s="15" t="s">
        <v>17</v>
      </c>
      <c r="E21" s="16">
        <f>'[1]Less than 1 Acre Sites'!E21</f>
        <v>1200</v>
      </c>
      <c r="F21" s="17"/>
      <c r="G21" s="18">
        <f t="shared" si="0"/>
        <v>0</v>
      </c>
    </row>
    <row r="22" spans="1:7" x14ac:dyDescent="0.3">
      <c r="A22" s="13">
        <v>15</v>
      </c>
      <c r="B22" s="14" t="s">
        <v>44</v>
      </c>
      <c r="C22" s="15" t="s">
        <v>45</v>
      </c>
      <c r="D22" s="15" t="s">
        <v>39</v>
      </c>
      <c r="E22" s="16">
        <f>'[1]Less than 1 Acre Sites'!E22</f>
        <v>6800</v>
      </c>
      <c r="F22" s="17"/>
      <c r="G22" s="18">
        <f t="shared" si="0"/>
        <v>0</v>
      </c>
    </row>
    <row r="23" spans="1:7" x14ac:dyDescent="0.3">
      <c r="A23" s="13">
        <v>16</v>
      </c>
      <c r="B23" s="14" t="s">
        <v>46</v>
      </c>
      <c r="C23" s="15" t="s">
        <v>47</v>
      </c>
      <c r="D23" s="15" t="s">
        <v>14</v>
      </c>
      <c r="E23" s="16">
        <f>'[1]Less than 1 Acre Sites'!E23</f>
        <v>3</v>
      </c>
      <c r="F23" s="17"/>
      <c r="G23" s="18">
        <f t="shared" si="0"/>
        <v>0</v>
      </c>
    </row>
    <row r="24" spans="1:7" x14ac:dyDescent="0.3">
      <c r="A24" s="13">
        <v>17</v>
      </c>
      <c r="B24" s="14" t="s">
        <v>48</v>
      </c>
      <c r="C24" s="15" t="s">
        <v>49</v>
      </c>
      <c r="D24" s="15" t="s">
        <v>50</v>
      </c>
      <c r="E24" s="16">
        <f>'[1]Less than 1 Acre Sites'!E24</f>
        <v>4</v>
      </c>
      <c r="F24" s="17"/>
      <c r="G24" s="18">
        <f t="shared" si="0"/>
        <v>0</v>
      </c>
    </row>
    <row r="25" spans="1:7" x14ac:dyDescent="0.3">
      <c r="A25" s="13">
        <v>18</v>
      </c>
      <c r="B25" s="14" t="s">
        <v>51</v>
      </c>
      <c r="C25" s="15" t="s">
        <v>52</v>
      </c>
      <c r="D25" s="15" t="s">
        <v>28</v>
      </c>
      <c r="E25" s="16">
        <f>'[1]Less than 1 Acre Sites'!E25</f>
        <v>13.5</v>
      </c>
      <c r="F25" s="17"/>
      <c r="G25" s="18">
        <f t="shared" si="0"/>
        <v>0</v>
      </c>
    </row>
    <row r="26" spans="1:7" x14ac:dyDescent="0.3">
      <c r="A26" s="13">
        <v>19</v>
      </c>
      <c r="B26" s="14" t="s">
        <v>53</v>
      </c>
      <c r="C26" s="15" t="s">
        <v>54</v>
      </c>
      <c r="D26" s="15" t="s">
        <v>39</v>
      </c>
      <c r="E26" s="16">
        <f>'[1]Less than 1 Acre Sites'!E26</f>
        <v>1000</v>
      </c>
      <c r="F26" s="17"/>
      <c r="G26" s="18">
        <f t="shared" si="0"/>
        <v>0</v>
      </c>
    </row>
    <row r="27" spans="1:7" x14ac:dyDescent="0.3">
      <c r="A27" s="13">
        <v>20</v>
      </c>
      <c r="B27" s="14" t="s">
        <v>55</v>
      </c>
      <c r="C27" s="15" t="s">
        <v>56</v>
      </c>
      <c r="D27" s="15" t="s">
        <v>17</v>
      </c>
      <c r="E27" s="16">
        <f>'[1]Less than 1 Acre Sites'!E27</f>
        <v>7800</v>
      </c>
      <c r="F27" s="17"/>
      <c r="G27" s="18">
        <f t="shared" si="0"/>
        <v>0</v>
      </c>
    </row>
    <row r="28" spans="1:7" x14ac:dyDescent="0.3">
      <c r="A28" s="13">
        <v>21</v>
      </c>
      <c r="B28" s="14" t="s">
        <v>57</v>
      </c>
      <c r="C28" s="15" t="s">
        <v>58</v>
      </c>
      <c r="D28" s="15" t="s">
        <v>17</v>
      </c>
      <c r="E28" s="16">
        <f>'[1]Less than 1 Acre Sites'!E28</f>
        <v>3800</v>
      </c>
      <c r="F28" s="17"/>
      <c r="G28" s="18">
        <f t="shared" si="0"/>
        <v>0</v>
      </c>
    </row>
    <row r="29" spans="1:7" x14ac:dyDescent="0.3">
      <c r="A29" s="26"/>
      <c r="B29" s="24" t="s">
        <v>59</v>
      </c>
      <c r="C29" s="24"/>
      <c r="D29" s="24"/>
      <c r="E29" s="25"/>
      <c r="F29" s="19"/>
      <c r="G29" s="18">
        <f>SUM(G8:G28)</f>
        <v>0</v>
      </c>
    </row>
    <row r="30" spans="1:7" ht="20.399999999999999" x14ac:dyDescent="0.3">
      <c r="A30" s="13">
        <v>23</v>
      </c>
      <c r="B30" s="14" t="s">
        <v>60</v>
      </c>
      <c r="C30" s="15" t="s">
        <v>61</v>
      </c>
      <c r="D30" s="15" t="s">
        <v>62</v>
      </c>
      <c r="E30" s="20">
        <v>0.1</v>
      </c>
      <c r="F30" s="19"/>
      <c r="G30" s="18">
        <f t="shared" si="0"/>
        <v>0</v>
      </c>
    </row>
    <row r="31" spans="1:7" ht="20.399999999999999" x14ac:dyDescent="0.3">
      <c r="A31" s="13">
        <v>25</v>
      </c>
      <c r="B31" s="14" t="s">
        <v>77</v>
      </c>
      <c r="C31" s="15" t="s">
        <v>45</v>
      </c>
      <c r="D31" s="15" t="s">
        <v>63</v>
      </c>
      <c r="E31" s="20">
        <v>0.1</v>
      </c>
      <c r="F31" s="19"/>
      <c r="G31" s="18">
        <f t="shared" si="0"/>
        <v>0</v>
      </c>
    </row>
    <row r="32" spans="1:7" x14ac:dyDescent="0.3">
      <c r="A32" s="2"/>
      <c r="B32" s="2"/>
      <c r="C32" s="2"/>
      <c r="D32" s="3"/>
      <c r="E32" s="2"/>
      <c r="F32" s="2"/>
      <c r="G32" s="2"/>
    </row>
    <row r="33" spans="1:7" ht="19.8" x14ac:dyDescent="0.3">
      <c r="A33" s="21" t="s">
        <v>64</v>
      </c>
      <c r="B33" s="22"/>
      <c r="C33" s="2"/>
      <c r="D33" s="3"/>
      <c r="E33" s="4"/>
      <c r="F33" s="2"/>
      <c r="G33" s="23">
        <f>SUM(G29:G31)</f>
        <v>0</v>
      </c>
    </row>
  </sheetData>
  <sheetProtection algorithmName="SHA-512" hashValue="YjAoZmOcMiBCLcnfkSPhmg657AFhM7wrM5o0/pCyq6q3O8+3EobrD7olAbHO8uJUbBCOAb63cuEJVW7Qd6aKKg==" saltValue="BfpHUypgAMnu7z+4AjyIn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8C3A0-852D-4696-8F27-C89CC0544F7A}">
  <dimension ref="A1:G33"/>
  <sheetViews>
    <sheetView topLeftCell="A5" workbookViewId="0">
      <selection activeCell="B18" sqref="B18"/>
    </sheetView>
  </sheetViews>
  <sheetFormatPr defaultRowHeight="14.4" x14ac:dyDescent="0.3"/>
  <cols>
    <col min="1" max="1" width="6.6640625" customWidth="1"/>
    <col min="2" max="2" width="27.5546875" customWidth="1"/>
    <col min="5" max="5" width="10.33203125" customWidth="1"/>
    <col min="6" max="6" width="12.109375" bestFit="1" customWidth="1"/>
    <col min="7" max="7" width="14.6640625" customWidth="1"/>
  </cols>
  <sheetData>
    <row r="1" spans="1:7" ht="15" x14ac:dyDescent="0.3">
      <c r="A1" s="1"/>
      <c r="B1" s="2"/>
      <c r="C1" s="2"/>
      <c r="D1" s="3"/>
      <c r="E1" s="4"/>
      <c r="F1" s="2"/>
      <c r="G1" s="5"/>
    </row>
    <row r="2" spans="1:7" ht="15" x14ac:dyDescent="0.3">
      <c r="A2" s="1"/>
      <c r="B2" s="6" t="s">
        <v>0</v>
      </c>
      <c r="C2" s="2"/>
      <c r="D2" s="3"/>
      <c r="E2" s="4"/>
      <c r="F2" s="2"/>
      <c r="G2" s="5"/>
    </row>
    <row r="3" spans="1:7" ht="15.6" x14ac:dyDescent="0.3">
      <c r="A3" s="7" t="s">
        <v>1</v>
      </c>
      <c r="B3" s="2"/>
      <c r="C3" s="2"/>
      <c r="D3" s="3"/>
      <c r="E3" s="4"/>
      <c r="F3" s="2"/>
      <c r="G3" s="5"/>
    </row>
    <row r="4" spans="1:7" x14ac:dyDescent="0.3">
      <c r="A4" s="2" t="s">
        <v>2</v>
      </c>
      <c r="B4" s="2"/>
      <c r="C4" s="2"/>
      <c r="D4" s="3"/>
      <c r="E4" s="4"/>
      <c r="F4" s="2"/>
      <c r="G4" s="5"/>
    </row>
    <row r="5" spans="1:7" x14ac:dyDescent="0.3">
      <c r="A5" s="2"/>
      <c r="B5" s="2"/>
      <c r="C5" s="2"/>
      <c r="D5" s="3"/>
      <c r="E5" s="4"/>
      <c r="F5" s="2"/>
      <c r="G5" s="5"/>
    </row>
    <row r="6" spans="1:7" x14ac:dyDescent="0.3">
      <c r="A6" s="2" t="s">
        <v>3</v>
      </c>
      <c r="B6" s="2"/>
      <c r="C6" s="2" t="s">
        <v>4</v>
      </c>
      <c r="D6" s="3"/>
      <c r="E6" s="4"/>
      <c r="F6" s="2"/>
      <c r="G6" s="5"/>
    </row>
    <row r="7" spans="1:7" ht="52.8" x14ac:dyDescent="0.3">
      <c r="A7" s="8" t="s">
        <v>5</v>
      </c>
      <c r="B7" s="9" t="s">
        <v>6</v>
      </c>
      <c r="C7" s="8" t="s">
        <v>7</v>
      </c>
      <c r="D7" s="8" t="s">
        <v>8</v>
      </c>
      <c r="E7" s="10" t="s">
        <v>9</v>
      </c>
      <c r="F7" s="11" t="s">
        <v>10</v>
      </c>
      <c r="G7" s="12" t="s">
        <v>11</v>
      </c>
    </row>
    <row r="8" spans="1:7" x14ac:dyDescent="0.3">
      <c r="A8" s="13">
        <v>1</v>
      </c>
      <c r="B8" s="14" t="s">
        <v>12</v>
      </c>
      <c r="C8" s="15" t="s">
        <v>13</v>
      </c>
      <c r="D8" s="15" t="s">
        <v>14</v>
      </c>
      <c r="E8" s="16">
        <f>'[1]Less than 1 Acre Sites'!E8</f>
        <v>180</v>
      </c>
      <c r="F8" s="17"/>
      <c r="G8" s="18">
        <f>F8*E8</f>
        <v>0</v>
      </c>
    </row>
    <row r="9" spans="1:7" x14ac:dyDescent="0.3">
      <c r="A9" s="13">
        <v>2</v>
      </c>
      <c r="B9" s="14" t="s">
        <v>15</v>
      </c>
      <c r="C9" s="15" t="s">
        <v>16</v>
      </c>
      <c r="D9" s="15" t="s">
        <v>17</v>
      </c>
      <c r="E9" s="16">
        <f>'[1]Less than 1 Acre Sites'!E9</f>
        <v>1900</v>
      </c>
      <c r="F9" s="17"/>
      <c r="G9" s="18">
        <f t="shared" ref="G9:G31" si="0">F9*E9</f>
        <v>0</v>
      </c>
    </row>
    <row r="10" spans="1:7" x14ac:dyDescent="0.3">
      <c r="A10" s="13">
        <v>3</v>
      </c>
      <c r="B10" s="14" t="s">
        <v>18</v>
      </c>
      <c r="C10" s="15" t="s">
        <v>19</v>
      </c>
      <c r="D10" s="15" t="s">
        <v>14</v>
      </c>
      <c r="E10" s="16">
        <f>'[1]Less than 1 Acre Sites'!E10</f>
        <v>3</v>
      </c>
      <c r="F10" s="17"/>
      <c r="G10" s="18">
        <f t="shared" si="0"/>
        <v>0</v>
      </c>
    </row>
    <row r="11" spans="1:7" x14ac:dyDescent="0.3">
      <c r="A11" s="13">
        <v>4</v>
      </c>
      <c r="B11" s="14" t="s">
        <v>20</v>
      </c>
      <c r="C11" s="15" t="s">
        <v>21</v>
      </c>
      <c r="D11" s="15" t="s">
        <v>14</v>
      </c>
      <c r="E11" s="16">
        <f>'[1]Less than 1 Acre Sites'!E11</f>
        <v>1</v>
      </c>
      <c r="F11" s="17"/>
      <c r="G11" s="18">
        <f t="shared" si="0"/>
        <v>0</v>
      </c>
    </row>
    <row r="12" spans="1:7" x14ac:dyDescent="0.3">
      <c r="A12" s="13">
        <v>5</v>
      </c>
      <c r="B12" s="14" t="s">
        <v>22</v>
      </c>
      <c r="C12" s="15" t="s">
        <v>23</v>
      </c>
      <c r="D12" s="15" t="s">
        <v>17</v>
      </c>
      <c r="E12" s="16">
        <f>'[1]Less than 1 Acre Sites'!E12</f>
        <v>12000</v>
      </c>
      <c r="F12" s="17"/>
      <c r="G12" s="18">
        <f t="shared" si="0"/>
        <v>0</v>
      </c>
    </row>
    <row r="13" spans="1:7" x14ac:dyDescent="0.3">
      <c r="A13" s="13">
        <v>6</v>
      </c>
      <c r="B13" s="14" t="s">
        <v>24</v>
      </c>
      <c r="C13" s="15" t="s">
        <v>25</v>
      </c>
      <c r="D13" s="15" t="s">
        <v>14</v>
      </c>
      <c r="E13" s="16">
        <f>'[1]Less than 1 Acre Sites'!E13</f>
        <v>27</v>
      </c>
      <c r="F13" s="17"/>
      <c r="G13" s="18">
        <f t="shared" si="0"/>
        <v>0</v>
      </c>
    </row>
    <row r="14" spans="1:7" x14ac:dyDescent="0.3">
      <c r="A14" s="13">
        <v>7</v>
      </c>
      <c r="B14" s="14" t="s">
        <v>26</v>
      </c>
      <c r="C14" s="15" t="s">
        <v>27</v>
      </c>
      <c r="D14" s="15" t="s">
        <v>28</v>
      </c>
      <c r="E14" s="16">
        <f>'[1]Less than 1 Acre Sites'!E14</f>
        <v>8.1999999999999993</v>
      </c>
      <c r="F14" s="17"/>
      <c r="G14" s="18">
        <f t="shared" si="0"/>
        <v>0</v>
      </c>
    </row>
    <row r="15" spans="1:7" x14ac:dyDescent="0.3">
      <c r="A15" s="13">
        <v>8</v>
      </c>
      <c r="B15" s="14" t="s">
        <v>29</v>
      </c>
      <c r="C15" s="15" t="s">
        <v>30</v>
      </c>
      <c r="D15" s="15" t="s">
        <v>17</v>
      </c>
      <c r="E15" s="16">
        <f>'[1]Less than 1 Acre Sites'!E15</f>
        <v>370</v>
      </c>
      <c r="F15" s="17"/>
      <c r="G15" s="18">
        <f t="shared" si="0"/>
        <v>0</v>
      </c>
    </row>
    <row r="16" spans="1:7" x14ac:dyDescent="0.3">
      <c r="A16" s="13">
        <v>9</v>
      </c>
      <c r="B16" s="14" t="s">
        <v>31</v>
      </c>
      <c r="C16" s="15" t="s">
        <v>32</v>
      </c>
      <c r="D16" s="15" t="s">
        <v>14</v>
      </c>
      <c r="E16" s="16">
        <f>'[1]Less than 1 Acre Sites'!E16</f>
        <v>100</v>
      </c>
      <c r="F16" s="17"/>
      <c r="G16" s="18">
        <f t="shared" si="0"/>
        <v>0</v>
      </c>
    </row>
    <row r="17" spans="1:7" x14ac:dyDescent="0.3">
      <c r="A17" s="13">
        <v>10</v>
      </c>
      <c r="B17" s="14" t="s">
        <v>79</v>
      </c>
      <c r="C17" s="15" t="s">
        <v>34</v>
      </c>
      <c r="D17" s="15" t="s">
        <v>14</v>
      </c>
      <c r="E17" s="16">
        <f>'[1]Less than 1 Acre Sites'!E17</f>
        <v>44</v>
      </c>
      <c r="F17" s="17"/>
      <c r="G17" s="18">
        <f t="shared" si="0"/>
        <v>0</v>
      </c>
    </row>
    <row r="18" spans="1:7" x14ac:dyDescent="0.3">
      <c r="A18" s="13">
        <v>11</v>
      </c>
      <c r="B18" s="14" t="s">
        <v>35</v>
      </c>
      <c r="C18" s="15" t="s">
        <v>36</v>
      </c>
      <c r="D18" s="15" t="s">
        <v>14</v>
      </c>
      <c r="E18" s="16">
        <f>'[1]Less than 1 Acre Sites'!E18</f>
        <v>110</v>
      </c>
      <c r="F18" s="17"/>
      <c r="G18" s="18">
        <f t="shared" si="0"/>
        <v>0</v>
      </c>
    </row>
    <row r="19" spans="1:7" ht="20.399999999999999" x14ac:dyDescent="0.3">
      <c r="A19" s="13">
        <v>12</v>
      </c>
      <c r="B19" s="14" t="s">
        <v>37</v>
      </c>
      <c r="C19" s="15" t="s">
        <v>38</v>
      </c>
      <c r="D19" s="15" t="s">
        <v>39</v>
      </c>
      <c r="E19" s="16">
        <f>'[1]Less than 1 Acre Sites'!E19</f>
        <v>2000</v>
      </c>
      <c r="F19" s="17"/>
      <c r="G19" s="18">
        <f t="shared" si="0"/>
        <v>0</v>
      </c>
    </row>
    <row r="20" spans="1:7" x14ac:dyDescent="0.3">
      <c r="A20" s="13">
        <v>13</v>
      </c>
      <c r="B20" s="14" t="s">
        <v>40</v>
      </c>
      <c r="C20" s="15" t="s">
        <v>41</v>
      </c>
      <c r="D20" s="15" t="s">
        <v>14</v>
      </c>
      <c r="E20" s="16">
        <f>'[1]Less than 1 Acre Sites'!E20</f>
        <v>5.3</v>
      </c>
      <c r="F20" s="17"/>
      <c r="G20" s="18">
        <f t="shared" si="0"/>
        <v>0</v>
      </c>
    </row>
    <row r="21" spans="1:7" ht="20.399999999999999" x14ac:dyDescent="0.3">
      <c r="A21" s="13">
        <v>14</v>
      </c>
      <c r="B21" s="14" t="s">
        <v>42</v>
      </c>
      <c r="C21" s="15" t="s">
        <v>43</v>
      </c>
      <c r="D21" s="15" t="s">
        <v>17</v>
      </c>
      <c r="E21" s="16">
        <f>'[1]Less than 1 Acre Sites'!E21</f>
        <v>1200</v>
      </c>
      <c r="F21" s="17"/>
      <c r="G21" s="18">
        <f t="shared" si="0"/>
        <v>0</v>
      </c>
    </row>
    <row r="22" spans="1:7" x14ac:dyDescent="0.3">
      <c r="A22" s="13">
        <v>15</v>
      </c>
      <c r="B22" s="14" t="s">
        <v>44</v>
      </c>
      <c r="C22" s="15" t="s">
        <v>45</v>
      </c>
      <c r="D22" s="15" t="s">
        <v>39</v>
      </c>
      <c r="E22" s="16">
        <f>'[1]Less than 1 Acre Sites'!E22</f>
        <v>6800</v>
      </c>
      <c r="F22" s="17"/>
      <c r="G22" s="18">
        <f t="shared" si="0"/>
        <v>0</v>
      </c>
    </row>
    <row r="23" spans="1:7" x14ac:dyDescent="0.3">
      <c r="A23" s="13">
        <v>16</v>
      </c>
      <c r="B23" s="14" t="s">
        <v>46</v>
      </c>
      <c r="C23" s="15" t="s">
        <v>47</v>
      </c>
      <c r="D23" s="15" t="s">
        <v>14</v>
      </c>
      <c r="E23" s="16">
        <f>'[1]Less than 1 Acre Sites'!E23</f>
        <v>3</v>
      </c>
      <c r="F23" s="17"/>
      <c r="G23" s="18">
        <f t="shared" si="0"/>
        <v>0</v>
      </c>
    </row>
    <row r="24" spans="1:7" x14ac:dyDescent="0.3">
      <c r="A24" s="13">
        <v>17</v>
      </c>
      <c r="B24" s="14" t="s">
        <v>48</v>
      </c>
      <c r="C24" s="15" t="s">
        <v>49</v>
      </c>
      <c r="D24" s="15" t="s">
        <v>50</v>
      </c>
      <c r="E24" s="16">
        <f>'[1]Less than 1 Acre Sites'!E24</f>
        <v>4</v>
      </c>
      <c r="F24" s="17"/>
      <c r="G24" s="18">
        <f t="shared" si="0"/>
        <v>0</v>
      </c>
    </row>
    <row r="25" spans="1:7" x14ac:dyDescent="0.3">
      <c r="A25" s="13">
        <v>18</v>
      </c>
      <c r="B25" s="14" t="s">
        <v>51</v>
      </c>
      <c r="C25" s="15" t="s">
        <v>52</v>
      </c>
      <c r="D25" s="15" t="s">
        <v>28</v>
      </c>
      <c r="E25" s="16">
        <f>'[1]Less than 1 Acre Sites'!E25</f>
        <v>13.5</v>
      </c>
      <c r="F25" s="17"/>
      <c r="G25" s="18">
        <f t="shared" si="0"/>
        <v>0</v>
      </c>
    </row>
    <row r="26" spans="1:7" x14ac:dyDescent="0.3">
      <c r="A26" s="13">
        <v>19</v>
      </c>
      <c r="B26" s="14" t="s">
        <v>53</v>
      </c>
      <c r="C26" s="15" t="s">
        <v>54</v>
      </c>
      <c r="D26" s="15" t="s">
        <v>39</v>
      </c>
      <c r="E26" s="16">
        <f>'[1]Less than 1 Acre Sites'!E26</f>
        <v>1000</v>
      </c>
      <c r="F26" s="17"/>
      <c r="G26" s="18">
        <f t="shared" si="0"/>
        <v>0</v>
      </c>
    </row>
    <row r="27" spans="1:7" x14ac:dyDescent="0.3">
      <c r="A27" s="13">
        <v>20</v>
      </c>
      <c r="B27" s="14" t="s">
        <v>55</v>
      </c>
      <c r="C27" s="15" t="s">
        <v>56</v>
      </c>
      <c r="D27" s="15" t="s">
        <v>17</v>
      </c>
      <c r="E27" s="16">
        <f>'[1]Less than 1 Acre Sites'!E27</f>
        <v>7800</v>
      </c>
      <c r="F27" s="17"/>
      <c r="G27" s="18">
        <f t="shared" si="0"/>
        <v>0</v>
      </c>
    </row>
    <row r="28" spans="1:7" x14ac:dyDescent="0.3">
      <c r="A28" s="13">
        <v>21</v>
      </c>
      <c r="B28" s="14" t="s">
        <v>57</v>
      </c>
      <c r="C28" s="15" t="s">
        <v>58</v>
      </c>
      <c r="D28" s="15" t="s">
        <v>17</v>
      </c>
      <c r="E28" s="16">
        <f>'[1]Less than 1 Acre Sites'!E28</f>
        <v>3800</v>
      </c>
      <c r="F28" s="17"/>
      <c r="G28" s="18">
        <f t="shared" si="0"/>
        <v>0</v>
      </c>
    </row>
    <row r="29" spans="1:7" x14ac:dyDescent="0.3">
      <c r="A29" s="26"/>
      <c r="B29" s="24" t="s">
        <v>59</v>
      </c>
      <c r="C29" s="24"/>
      <c r="D29" s="24"/>
      <c r="E29" s="25"/>
      <c r="F29" s="19"/>
      <c r="G29" s="18">
        <f>SUM(G8:G28)</f>
        <v>0</v>
      </c>
    </row>
    <row r="30" spans="1:7" ht="20.399999999999999" x14ac:dyDescent="0.3">
      <c r="A30" s="13">
        <v>23</v>
      </c>
      <c r="B30" s="14" t="s">
        <v>60</v>
      </c>
      <c r="C30" s="15" t="s">
        <v>61</v>
      </c>
      <c r="D30" s="15" t="s">
        <v>62</v>
      </c>
      <c r="E30" s="20">
        <v>0.1</v>
      </c>
      <c r="F30" s="19"/>
      <c r="G30" s="18">
        <f t="shared" si="0"/>
        <v>0</v>
      </c>
    </row>
    <row r="31" spans="1:7" ht="20.399999999999999" x14ac:dyDescent="0.3">
      <c r="A31" s="13">
        <v>25</v>
      </c>
      <c r="B31" s="14" t="s">
        <v>77</v>
      </c>
      <c r="C31" s="15" t="s">
        <v>45</v>
      </c>
      <c r="D31" s="15" t="s">
        <v>63</v>
      </c>
      <c r="E31" s="20">
        <v>0.1</v>
      </c>
      <c r="F31" s="19"/>
      <c r="G31" s="18">
        <f t="shared" si="0"/>
        <v>0</v>
      </c>
    </row>
    <row r="32" spans="1:7" x14ac:dyDescent="0.3">
      <c r="A32" s="2"/>
      <c r="B32" s="2"/>
      <c r="C32" s="2"/>
      <c r="D32" s="3"/>
      <c r="E32" s="2"/>
      <c r="F32" s="2"/>
      <c r="G32" s="2"/>
    </row>
    <row r="33" spans="1:7" ht="19.8" x14ac:dyDescent="0.3">
      <c r="A33" s="21" t="s">
        <v>64</v>
      </c>
      <c r="B33" s="22"/>
      <c r="C33" s="2"/>
      <c r="D33" s="3"/>
      <c r="E33" s="4"/>
      <c r="F33" s="2"/>
      <c r="G33" s="23">
        <f>SUM(G29:G31)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9EE18-4481-4CE3-8D81-7047F2A42D74}">
  <dimension ref="A1:G32"/>
  <sheetViews>
    <sheetView topLeftCell="A10" workbookViewId="0">
      <selection activeCell="A10" sqref="A1:XFD1048576"/>
    </sheetView>
  </sheetViews>
  <sheetFormatPr defaultRowHeight="14.4" x14ac:dyDescent="0.3"/>
  <cols>
    <col min="1" max="1" width="8" customWidth="1"/>
    <col min="2" max="2" width="22.6640625" bestFit="1" customWidth="1"/>
    <col min="5" max="5" width="12" customWidth="1"/>
    <col min="6" max="6" width="13.109375" customWidth="1"/>
    <col min="7" max="7" width="15.44140625" customWidth="1"/>
  </cols>
  <sheetData>
    <row r="1" spans="1:7" ht="15" x14ac:dyDescent="0.3">
      <c r="A1" s="30"/>
      <c r="B1" s="2"/>
      <c r="C1" s="2"/>
      <c r="D1" s="3"/>
      <c r="E1" s="4"/>
      <c r="F1" s="2"/>
      <c r="G1" s="5"/>
    </row>
    <row r="2" spans="1:7" ht="15" x14ac:dyDescent="0.3">
      <c r="A2" s="1"/>
      <c r="B2" s="6" t="s">
        <v>0</v>
      </c>
      <c r="C2" s="2"/>
      <c r="D2" s="3"/>
      <c r="E2" s="4"/>
      <c r="F2" s="2"/>
      <c r="G2" s="5"/>
    </row>
    <row r="3" spans="1:7" ht="15.6" x14ac:dyDescent="0.3">
      <c r="A3" s="7" t="s">
        <v>78</v>
      </c>
      <c r="B3" s="2"/>
      <c r="C3" s="2"/>
      <c r="D3" s="3"/>
      <c r="E3" s="4"/>
      <c r="F3" s="2"/>
      <c r="G3" s="5"/>
    </row>
    <row r="4" spans="1:7" x14ac:dyDescent="0.3">
      <c r="A4" s="2"/>
      <c r="B4" s="2"/>
      <c r="C4" s="2"/>
      <c r="D4" s="3"/>
      <c r="E4" s="4"/>
      <c r="F4" s="2"/>
      <c r="G4" s="5"/>
    </row>
    <row r="5" spans="1:7" x14ac:dyDescent="0.3">
      <c r="A5" s="2" t="s">
        <v>3</v>
      </c>
      <c r="B5" s="2"/>
      <c r="C5" s="2" t="s">
        <v>4</v>
      </c>
      <c r="D5" s="3"/>
      <c r="E5" s="4"/>
      <c r="F5" s="2"/>
      <c r="G5" s="5"/>
    </row>
    <row r="6" spans="1:7" ht="26.4" x14ac:dyDescent="0.3">
      <c r="A6" s="8" t="s">
        <v>5</v>
      </c>
      <c r="B6" s="9" t="s">
        <v>6</v>
      </c>
      <c r="C6" s="8" t="s">
        <v>7</v>
      </c>
      <c r="D6" s="8" t="s">
        <v>8</v>
      </c>
      <c r="E6" s="10" t="s">
        <v>9</v>
      </c>
      <c r="F6" s="11" t="s">
        <v>65</v>
      </c>
      <c r="G6" s="12" t="s">
        <v>66</v>
      </c>
    </row>
    <row r="7" spans="1:7" x14ac:dyDescent="0.3">
      <c r="A7" s="13">
        <v>1</v>
      </c>
      <c r="B7" s="14" t="s">
        <v>12</v>
      </c>
      <c r="C7" s="15" t="s">
        <v>13</v>
      </c>
      <c r="D7" s="15" t="s">
        <v>14</v>
      </c>
      <c r="E7" s="16">
        <f>'[1]Less than 1 Acre Sites'!E8</f>
        <v>180</v>
      </c>
      <c r="F7" s="17"/>
      <c r="G7" s="18">
        <f>E7*F7</f>
        <v>0</v>
      </c>
    </row>
    <row r="8" spans="1:7" x14ac:dyDescent="0.3">
      <c r="A8" s="13">
        <v>2</v>
      </c>
      <c r="B8" s="14" t="s">
        <v>15</v>
      </c>
      <c r="C8" s="15" t="s">
        <v>16</v>
      </c>
      <c r="D8" s="15" t="s">
        <v>17</v>
      </c>
      <c r="E8" s="16">
        <f>'[1]Less than 1 Acre Sites'!E9</f>
        <v>1900</v>
      </c>
      <c r="F8" s="17"/>
      <c r="G8" s="18">
        <f t="shared" ref="G8:G27" si="0">E8*F8</f>
        <v>0</v>
      </c>
    </row>
    <row r="9" spans="1:7" x14ac:dyDescent="0.3">
      <c r="A9" s="13">
        <v>3</v>
      </c>
      <c r="B9" s="14" t="s">
        <v>18</v>
      </c>
      <c r="C9" s="15" t="s">
        <v>19</v>
      </c>
      <c r="D9" s="15" t="s">
        <v>14</v>
      </c>
      <c r="E9" s="16">
        <f>'[1]Less than 1 Acre Sites'!E10</f>
        <v>3</v>
      </c>
      <c r="F9" s="17"/>
      <c r="G9" s="18">
        <f t="shared" si="0"/>
        <v>0</v>
      </c>
    </row>
    <row r="10" spans="1:7" x14ac:dyDescent="0.3">
      <c r="A10" s="13">
        <v>4</v>
      </c>
      <c r="B10" s="14" t="s">
        <v>20</v>
      </c>
      <c r="C10" s="15" t="s">
        <v>21</v>
      </c>
      <c r="D10" s="15" t="s">
        <v>14</v>
      </c>
      <c r="E10" s="16">
        <f>'[1]Less than 1 Acre Sites'!E11</f>
        <v>1</v>
      </c>
      <c r="F10" s="17"/>
      <c r="G10" s="18">
        <f t="shared" si="0"/>
        <v>0</v>
      </c>
    </row>
    <row r="11" spans="1:7" x14ac:dyDescent="0.3">
      <c r="A11" s="13">
        <v>5</v>
      </c>
      <c r="B11" s="14" t="s">
        <v>22</v>
      </c>
      <c r="C11" s="15" t="s">
        <v>23</v>
      </c>
      <c r="D11" s="15" t="s">
        <v>17</v>
      </c>
      <c r="E11" s="16">
        <f>'[1]Less than 1 Acre Sites'!E12</f>
        <v>12000</v>
      </c>
      <c r="F11" s="17"/>
      <c r="G11" s="18">
        <f t="shared" si="0"/>
        <v>0</v>
      </c>
    </row>
    <row r="12" spans="1:7" x14ac:dyDescent="0.3">
      <c r="A12" s="13">
        <v>6</v>
      </c>
      <c r="B12" s="14" t="s">
        <v>24</v>
      </c>
      <c r="C12" s="15" t="s">
        <v>25</v>
      </c>
      <c r="D12" s="15" t="s">
        <v>14</v>
      </c>
      <c r="E12" s="16">
        <f>'[1]Less than 1 Acre Sites'!E13</f>
        <v>27</v>
      </c>
      <c r="F12" s="17"/>
      <c r="G12" s="18">
        <f t="shared" si="0"/>
        <v>0</v>
      </c>
    </row>
    <row r="13" spans="1:7" x14ac:dyDescent="0.3">
      <c r="A13" s="13">
        <v>7</v>
      </c>
      <c r="B13" s="14" t="s">
        <v>26</v>
      </c>
      <c r="C13" s="15" t="s">
        <v>27</v>
      </c>
      <c r="D13" s="15" t="s">
        <v>28</v>
      </c>
      <c r="E13" s="16">
        <f>'[1]Less than 1 Acre Sites'!E14</f>
        <v>8.1999999999999993</v>
      </c>
      <c r="F13" s="17"/>
      <c r="G13" s="18">
        <f t="shared" si="0"/>
        <v>0</v>
      </c>
    </row>
    <row r="14" spans="1:7" x14ac:dyDescent="0.3">
      <c r="A14" s="13">
        <v>8</v>
      </c>
      <c r="B14" s="14" t="s">
        <v>29</v>
      </c>
      <c r="C14" s="15" t="s">
        <v>30</v>
      </c>
      <c r="D14" s="15" t="s">
        <v>17</v>
      </c>
      <c r="E14" s="16">
        <f>'[1]Less than 1 Acre Sites'!E15</f>
        <v>370</v>
      </c>
      <c r="F14" s="17"/>
      <c r="G14" s="18">
        <f t="shared" si="0"/>
        <v>0</v>
      </c>
    </row>
    <row r="15" spans="1:7" x14ac:dyDescent="0.3">
      <c r="A15" s="13">
        <v>9</v>
      </c>
      <c r="B15" s="14" t="s">
        <v>31</v>
      </c>
      <c r="C15" s="15" t="s">
        <v>32</v>
      </c>
      <c r="D15" s="15" t="s">
        <v>14</v>
      </c>
      <c r="E15" s="16">
        <f>'[1]Less than 1 Acre Sites'!E16</f>
        <v>100</v>
      </c>
      <c r="F15" s="17"/>
      <c r="G15" s="18">
        <f t="shared" si="0"/>
        <v>0</v>
      </c>
    </row>
    <row r="16" spans="1:7" x14ac:dyDescent="0.3">
      <c r="A16" s="13">
        <v>10</v>
      </c>
      <c r="B16" s="14" t="s">
        <v>33</v>
      </c>
      <c r="C16" s="15" t="s">
        <v>34</v>
      </c>
      <c r="D16" s="15" t="s">
        <v>14</v>
      </c>
      <c r="E16" s="16">
        <f>'[1]Less than 1 Acre Sites'!E17</f>
        <v>44</v>
      </c>
      <c r="F16" s="17"/>
      <c r="G16" s="18">
        <f t="shared" si="0"/>
        <v>0</v>
      </c>
    </row>
    <row r="17" spans="1:7" x14ac:dyDescent="0.3">
      <c r="A17" s="13">
        <v>11</v>
      </c>
      <c r="B17" s="14" t="s">
        <v>35</v>
      </c>
      <c r="C17" s="15" t="s">
        <v>36</v>
      </c>
      <c r="D17" s="15" t="s">
        <v>14</v>
      </c>
      <c r="E17" s="16">
        <f>'[1]Less than 1 Acre Sites'!E18</f>
        <v>110</v>
      </c>
      <c r="F17" s="17"/>
      <c r="G17" s="18">
        <f t="shared" si="0"/>
        <v>0</v>
      </c>
    </row>
    <row r="18" spans="1:7" ht="20.399999999999999" x14ac:dyDescent="0.3">
      <c r="A18" s="13">
        <v>12</v>
      </c>
      <c r="B18" s="14" t="s">
        <v>37</v>
      </c>
      <c r="C18" s="15" t="s">
        <v>38</v>
      </c>
      <c r="D18" s="15" t="s">
        <v>39</v>
      </c>
      <c r="E18" s="16">
        <f>'[1]Less than 1 Acre Sites'!E19</f>
        <v>2000</v>
      </c>
      <c r="F18" s="17"/>
      <c r="G18" s="18">
        <f t="shared" si="0"/>
        <v>0</v>
      </c>
    </row>
    <row r="19" spans="1:7" x14ac:dyDescent="0.3">
      <c r="A19" s="13">
        <v>13</v>
      </c>
      <c r="B19" s="14" t="s">
        <v>40</v>
      </c>
      <c r="C19" s="15" t="s">
        <v>41</v>
      </c>
      <c r="D19" s="15" t="s">
        <v>14</v>
      </c>
      <c r="E19" s="16">
        <f>'[1]Less than 1 Acre Sites'!E20</f>
        <v>5.3</v>
      </c>
      <c r="F19" s="17"/>
      <c r="G19" s="18">
        <f t="shared" si="0"/>
        <v>0</v>
      </c>
    </row>
    <row r="20" spans="1:7" ht="20.399999999999999" x14ac:dyDescent="0.3">
      <c r="A20" s="13">
        <v>14</v>
      </c>
      <c r="B20" s="14" t="s">
        <v>42</v>
      </c>
      <c r="C20" s="15" t="s">
        <v>43</v>
      </c>
      <c r="D20" s="15" t="s">
        <v>17</v>
      </c>
      <c r="E20" s="16">
        <f>'[1]Less than 1 Acre Sites'!E21</f>
        <v>1200</v>
      </c>
      <c r="F20" s="17"/>
      <c r="G20" s="18">
        <f t="shared" si="0"/>
        <v>0</v>
      </c>
    </row>
    <row r="21" spans="1:7" x14ac:dyDescent="0.3">
      <c r="A21" s="13">
        <v>15</v>
      </c>
      <c r="B21" s="14" t="s">
        <v>44</v>
      </c>
      <c r="C21" s="15" t="s">
        <v>45</v>
      </c>
      <c r="D21" s="15" t="s">
        <v>39</v>
      </c>
      <c r="E21" s="16">
        <f>'[1]Less than 1 Acre Sites'!E22</f>
        <v>6800</v>
      </c>
      <c r="F21" s="17"/>
      <c r="G21" s="18">
        <f t="shared" si="0"/>
        <v>0</v>
      </c>
    </row>
    <row r="22" spans="1:7" x14ac:dyDescent="0.3">
      <c r="A22" s="13">
        <v>16</v>
      </c>
      <c r="B22" s="14" t="s">
        <v>46</v>
      </c>
      <c r="C22" s="15" t="s">
        <v>47</v>
      </c>
      <c r="D22" s="15" t="s">
        <v>14</v>
      </c>
      <c r="E22" s="16">
        <f>'[1]Less than 1 Acre Sites'!E23</f>
        <v>3</v>
      </c>
      <c r="F22" s="17"/>
      <c r="G22" s="18">
        <f t="shared" si="0"/>
        <v>0</v>
      </c>
    </row>
    <row r="23" spans="1:7" x14ac:dyDescent="0.3">
      <c r="A23" s="13">
        <v>17</v>
      </c>
      <c r="B23" s="14" t="s">
        <v>48</v>
      </c>
      <c r="C23" s="15" t="s">
        <v>49</v>
      </c>
      <c r="D23" s="15" t="s">
        <v>50</v>
      </c>
      <c r="E23" s="16">
        <f>'[1]Less than 1 Acre Sites'!E24</f>
        <v>4</v>
      </c>
      <c r="F23" s="17"/>
      <c r="G23" s="18">
        <f t="shared" si="0"/>
        <v>0</v>
      </c>
    </row>
    <row r="24" spans="1:7" x14ac:dyDescent="0.3">
      <c r="A24" s="13">
        <v>18</v>
      </c>
      <c r="B24" s="14" t="s">
        <v>51</v>
      </c>
      <c r="C24" s="15" t="s">
        <v>52</v>
      </c>
      <c r="D24" s="15" t="s">
        <v>28</v>
      </c>
      <c r="E24" s="16">
        <f>'[1]Less than 1 Acre Sites'!E25</f>
        <v>13.5</v>
      </c>
      <c r="F24" s="17"/>
      <c r="G24" s="18">
        <f t="shared" si="0"/>
        <v>0</v>
      </c>
    </row>
    <row r="25" spans="1:7" x14ac:dyDescent="0.3">
      <c r="A25" s="13">
        <v>19</v>
      </c>
      <c r="B25" s="14" t="s">
        <v>53</v>
      </c>
      <c r="C25" s="15" t="s">
        <v>54</v>
      </c>
      <c r="D25" s="15" t="s">
        <v>39</v>
      </c>
      <c r="E25" s="16">
        <f>'[1]Less than 1 Acre Sites'!E26</f>
        <v>1000</v>
      </c>
      <c r="F25" s="17"/>
      <c r="G25" s="18">
        <f t="shared" si="0"/>
        <v>0</v>
      </c>
    </row>
    <row r="26" spans="1:7" x14ac:dyDescent="0.3">
      <c r="A26" s="13">
        <v>20</v>
      </c>
      <c r="B26" s="14" t="s">
        <v>55</v>
      </c>
      <c r="C26" s="15" t="s">
        <v>56</v>
      </c>
      <c r="D26" s="15" t="s">
        <v>17</v>
      </c>
      <c r="E26" s="16">
        <f>'[1]Less than 1 Acre Sites'!E27</f>
        <v>7800</v>
      </c>
      <c r="F26" s="17"/>
      <c r="G26" s="18">
        <f t="shared" si="0"/>
        <v>0</v>
      </c>
    </row>
    <row r="27" spans="1:7" x14ac:dyDescent="0.3">
      <c r="A27" s="13">
        <v>21</v>
      </c>
      <c r="B27" s="14" t="s">
        <v>57</v>
      </c>
      <c r="C27" s="15" t="s">
        <v>58</v>
      </c>
      <c r="D27" s="15" t="s">
        <v>17</v>
      </c>
      <c r="E27" s="16">
        <f>'[1]Less than 1 Acre Sites'!E28</f>
        <v>3800</v>
      </c>
      <c r="F27" s="17"/>
      <c r="G27" s="18">
        <f t="shared" si="0"/>
        <v>0</v>
      </c>
    </row>
    <row r="28" spans="1:7" x14ac:dyDescent="0.3">
      <c r="A28" s="26"/>
      <c r="B28" s="24" t="s">
        <v>59</v>
      </c>
      <c r="C28" s="24"/>
      <c r="D28" s="24"/>
      <c r="E28" s="25"/>
      <c r="F28" s="19"/>
      <c r="G28" s="18">
        <f>SUM(G7:G27)</f>
        <v>0</v>
      </c>
    </row>
    <row r="29" spans="1:7" ht="20.399999999999999" x14ac:dyDescent="0.3">
      <c r="A29" s="13">
        <v>23</v>
      </c>
      <c r="B29" s="14" t="s">
        <v>60</v>
      </c>
      <c r="C29" s="15" t="s">
        <v>61</v>
      </c>
      <c r="D29" s="15" t="s">
        <v>62</v>
      </c>
      <c r="E29" s="20">
        <v>0.1</v>
      </c>
      <c r="F29" s="19"/>
      <c r="G29" s="18">
        <f>G28*E29</f>
        <v>0</v>
      </c>
    </row>
    <row r="30" spans="1:7" ht="20.399999999999999" x14ac:dyDescent="0.3">
      <c r="A30" s="13">
        <v>25</v>
      </c>
      <c r="B30" s="14" t="s">
        <v>77</v>
      </c>
      <c r="C30" s="15" t="s">
        <v>45</v>
      </c>
      <c r="D30" s="15" t="s">
        <v>63</v>
      </c>
      <c r="E30" s="20">
        <v>0.1</v>
      </c>
      <c r="F30" s="19"/>
      <c r="G30" s="18">
        <f>G28*E30</f>
        <v>0</v>
      </c>
    </row>
    <row r="31" spans="1:7" x14ac:dyDescent="0.3">
      <c r="A31" s="2"/>
      <c r="B31" s="2"/>
      <c r="C31" s="2"/>
      <c r="D31" s="3"/>
      <c r="E31" s="2"/>
      <c r="F31" s="2"/>
      <c r="G31" s="2"/>
    </row>
    <row r="32" spans="1:7" ht="19.8" x14ac:dyDescent="0.3">
      <c r="A32" s="21" t="s">
        <v>67</v>
      </c>
      <c r="B32" s="22"/>
      <c r="C32" s="2"/>
      <c r="D32" s="3"/>
      <c r="E32" s="4"/>
      <c r="F32" s="2"/>
      <c r="G32" s="23">
        <f>SUM(G28:G30)</f>
        <v>0</v>
      </c>
    </row>
  </sheetData>
  <sheetProtection algorithmName="SHA-512" hashValue="K8+pLHlPOoRKr/HHBl8PEoOnnik3Y2kg7Jfp6rF9G/0JqphjI8+mT6EcQrxhxCYFm9gCUeJuoKaLfNbU7LY0rg==" saltValue="TJns9H4dbNSWVcvowXkRJg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0810-4CDA-47C4-B581-39899D38B352}">
  <dimension ref="A1:G32"/>
  <sheetViews>
    <sheetView workbookViewId="0">
      <selection activeCell="B17" sqref="B17"/>
    </sheetView>
  </sheetViews>
  <sheetFormatPr defaultRowHeight="14.4" x14ac:dyDescent="0.3"/>
  <cols>
    <col min="1" max="1" width="8" customWidth="1"/>
    <col min="2" max="2" width="22.6640625" bestFit="1" customWidth="1"/>
    <col min="5" max="5" width="12" customWidth="1"/>
    <col min="6" max="6" width="13.109375" customWidth="1"/>
    <col min="7" max="7" width="15.44140625" customWidth="1"/>
  </cols>
  <sheetData>
    <row r="1" spans="1:7" ht="15" x14ac:dyDescent="0.3">
      <c r="A1" s="30"/>
      <c r="B1" s="2"/>
      <c r="C1" s="2"/>
      <c r="D1" s="3"/>
      <c r="E1" s="4"/>
      <c r="F1" s="2"/>
      <c r="G1" s="5"/>
    </row>
    <row r="2" spans="1:7" ht="15" x14ac:dyDescent="0.3">
      <c r="A2" s="1"/>
      <c r="B2" s="6" t="s">
        <v>0</v>
      </c>
      <c r="C2" s="2"/>
      <c r="D2" s="3"/>
      <c r="E2" s="4"/>
      <c r="F2" s="2"/>
      <c r="G2" s="5"/>
    </row>
    <row r="3" spans="1:7" ht="15.6" x14ac:dyDescent="0.3">
      <c r="A3" s="7" t="s">
        <v>78</v>
      </c>
      <c r="B3" s="2"/>
      <c r="C3" s="2"/>
      <c r="D3" s="3"/>
      <c r="E3" s="4"/>
      <c r="F3" s="2"/>
      <c r="G3" s="5"/>
    </row>
    <row r="4" spans="1:7" x14ac:dyDescent="0.3">
      <c r="A4" s="2"/>
      <c r="B4" s="2"/>
      <c r="C4" s="2"/>
      <c r="D4" s="3"/>
      <c r="E4" s="4"/>
      <c r="F4" s="2"/>
      <c r="G4" s="5"/>
    </row>
    <row r="5" spans="1:7" x14ac:dyDescent="0.3">
      <c r="A5" s="2" t="s">
        <v>3</v>
      </c>
      <c r="B5" s="2"/>
      <c r="C5" s="2" t="s">
        <v>4</v>
      </c>
      <c r="D5" s="3"/>
      <c r="E5" s="4"/>
      <c r="F5" s="2"/>
      <c r="G5" s="5"/>
    </row>
    <row r="6" spans="1:7" ht="26.4" x14ac:dyDescent="0.3">
      <c r="A6" s="8" t="s">
        <v>5</v>
      </c>
      <c r="B6" s="9" t="s">
        <v>6</v>
      </c>
      <c r="C6" s="8" t="s">
        <v>7</v>
      </c>
      <c r="D6" s="8" t="s">
        <v>8</v>
      </c>
      <c r="E6" s="10" t="s">
        <v>9</v>
      </c>
      <c r="F6" s="11" t="s">
        <v>65</v>
      </c>
      <c r="G6" s="12" t="s">
        <v>66</v>
      </c>
    </row>
    <row r="7" spans="1:7" x14ac:dyDescent="0.3">
      <c r="A7" s="13">
        <v>1</v>
      </c>
      <c r="B7" s="14" t="s">
        <v>12</v>
      </c>
      <c r="C7" s="15" t="s">
        <v>13</v>
      </c>
      <c r="D7" s="15" t="s">
        <v>14</v>
      </c>
      <c r="E7" s="16">
        <f>'[1]Less than 1 Acre Sites'!E8</f>
        <v>180</v>
      </c>
      <c r="F7" s="17"/>
      <c r="G7" s="18">
        <f>E7*F7</f>
        <v>0</v>
      </c>
    </row>
    <row r="8" spans="1:7" x14ac:dyDescent="0.3">
      <c r="A8" s="13">
        <v>2</v>
      </c>
      <c r="B8" s="14" t="s">
        <v>15</v>
      </c>
      <c r="C8" s="15" t="s">
        <v>16</v>
      </c>
      <c r="D8" s="15" t="s">
        <v>17</v>
      </c>
      <c r="E8" s="16">
        <f>'[1]Less than 1 Acre Sites'!E9</f>
        <v>1900</v>
      </c>
      <c r="F8" s="17"/>
      <c r="G8" s="18">
        <f t="shared" ref="G8:G27" si="0">E8*F8</f>
        <v>0</v>
      </c>
    </row>
    <row r="9" spans="1:7" x14ac:dyDescent="0.3">
      <c r="A9" s="13">
        <v>3</v>
      </c>
      <c r="B9" s="14" t="s">
        <v>18</v>
      </c>
      <c r="C9" s="15" t="s">
        <v>19</v>
      </c>
      <c r="D9" s="15" t="s">
        <v>14</v>
      </c>
      <c r="E9" s="16">
        <f>'[1]Less than 1 Acre Sites'!E10</f>
        <v>3</v>
      </c>
      <c r="F9" s="17"/>
      <c r="G9" s="18">
        <f t="shared" si="0"/>
        <v>0</v>
      </c>
    </row>
    <row r="10" spans="1:7" x14ac:dyDescent="0.3">
      <c r="A10" s="13">
        <v>4</v>
      </c>
      <c r="B10" s="14" t="s">
        <v>20</v>
      </c>
      <c r="C10" s="15" t="s">
        <v>21</v>
      </c>
      <c r="D10" s="15" t="s">
        <v>14</v>
      </c>
      <c r="E10" s="16">
        <f>'[1]Less than 1 Acre Sites'!E11</f>
        <v>1</v>
      </c>
      <c r="F10" s="17"/>
      <c r="G10" s="18">
        <f t="shared" si="0"/>
        <v>0</v>
      </c>
    </row>
    <row r="11" spans="1:7" x14ac:dyDescent="0.3">
      <c r="A11" s="13">
        <v>5</v>
      </c>
      <c r="B11" s="14" t="s">
        <v>22</v>
      </c>
      <c r="C11" s="15" t="s">
        <v>23</v>
      </c>
      <c r="D11" s="15" t="s">
        <v>17</v>
      </c>
      <c r="E11" s="16">
        <f>'[1]Less than 1 Acre Sites'!E12</f>
        <v>12000</v>
      </c>
      <c r="F11" s="17"/>
      <c r="G11" s="18">
        <f t="shared" si="0"/>
        <v>0</v>
      </c>
    </row>
    <row r="12" spans="1:7" x14ac:dyDescent="0.3">
      <c r="A12" s="13">
        <v>6</v>
      </c>
      <c r="B12" s="14" t="s">
        <v>24</v>
      </c>
      <c r="C12" s="15" t="s">
        <v>25</v>
      </c>
      <c r="D12" s="15" t="s">
        <v>14</v>
      </c>
      <c r="E12" s="16">
        <f>'[1]Less than 1 Acre Sites'!E13</f>
        <v>27</v>
      </c>
      <c r="F12" s="17"/>
      <c r="G12" s="18">
        <f t="shared" si="0"/>
        <v>0</v>
      </c>
    </row>
    <row r="13" spans="1:7" x14ac:dyDescent="0.3">
      <c r="A13" s="13">
        <v>7</v>
      </c>
      <c r="B13" s="14" t="s">
        <v>26</v>
      </c>
      <c r="C13" s="15" t="s">
        <v>27</v>
      </c>
      <c r="D13" s="15" t="s">
        <v>28</v>
      </c>
      <c r="E13" s="16">
        <f>'[1]Less than 1 Acre Sites'!E14</f>
        <v>8.1999999999999993</v>
      </c>
      <c r="F13" s="17"/>
      <c r="G13" s="18">
        <f t="shared" si="0"/>
        <v>0</v>
      </c>
    </row>
    <row r="14" spans="1:7" x14ac:dyDescent="0.3">
      <c r="A14" s="13">
        <v>8</v>
      </c>
      <c r="B14" s="14" t="s">
        <v>29</v>
      </c>
      <c r="C14" s="15" t="s">
        <v>30</v>
      </c>
      <c r="D14" s="15" t="s">
        <v>17</v>
      </c>
      <c r="E14" s="16">
        <f>'[1]Less than 1 Acre Sites'!E15</f>
        <v>370</v>
      </c>
      <c r="F14" s="17"/>
      <c r="G14" s="18">
        <f t="shared" si="0"/>
        <v>0</v>
      </c>
    </row>
    <row r="15" spans="1:7" x14ac:dyDescent="0.3">
      <c r="A15" s="13">
        <v>9</v>
      </c>
      <c r="B15" s="14" t="s">
        <v>31</v>
      </c>
      <c r="C15" s="15" t="s">
        <v>32</v>
      </c>
      <c r="D15" s="15" t="s">
        <v>14</v>
      </c>
      <c r="E15" s="16">
        <f>'[1]Less than 1 Acre Sites'!E16</f>
        <v>100</v>
      </c>
      <c r="F15" s="17"/>
      <c r="G15" s="18">
        <f t="shared" si="0"/>
        <v>0</v>
      </c>
    </row>
    <row r="16" spans="1:7" ht="20.399999999999999" x14ac:dyDescent="0.3">
      <c r="A16" s="13">
        <v>10</v>
      </c>
      <c r="B16" s="14" t="s">
        <v>79</v>
      </c>
      <c r="C16" s="15" t="s">
        <v>34</v>
      </c>
      <c r="D16" s="15" t="s">
        <v>14</v>
      </c>
      <c r="E16" s="16">
        <f>'[1]Less than 1 Acre Sites'!E17</f>
        <v>44</v>
      </c>
      <c r="F16" s="17"/>
      <c r="G16" s="18">
        <f t="shared" si="0"/>
        <v>0</v>
      </c>
    </row>
    <row r="17" spans="1:7" x14ac:dyDescent="0.3">
      <c r="A17" s="13">
        <v>11</v>
      </c>
      <c r="B17" s="14" t="s">
        <v>35</v>
      </c>
      <c r="C17" s="15" t="s">
        <v>36</v>
      </c>
      <c r="D17" s="15" t="s">
        <v>14</v>
      </c>
      <c r="E17" s="16">
        <f>'[1]Less than 1 Acre Sites'!E18</f>
        <v>110</v>
      </c>
      <c r="F17" s="17"/>
      <c r="G17" s="18">
        <f t="shared" si="0"/>
        <v>0</v>
      </c>
    </row>
    <row r="18" spans="1:7" ht="20.399999999999999" x14ac:dyDescent="0.3">
      <c r="A18" s="13">
        <v>12</v>
      </c>
      <c r="B18" s="14" t="s">
        <v>37</v>
      </c>
      <c r="C18" s="15" t="s">
        <v>38</v>
      </c>
      <c r="D18" s="15" t="s">
        <v>39</v>
      </c>
      <c r="E18" s="16">
        <f>'[1]Less than 1 Acre Sites'!E19</f>
        <v>2000</v>
      </c>
      <c r="F18" s="17"/>
      <c r="G18" s="18">
        <f t="shared" si="0"/>
        <v>0</v>
      </c>
    </row>
    <row r="19" spans="1:7" x14ac:dyDescent="0.3">
      <c r="A19" s="13">
        <v>13</v>
      </c>
      <c r="B19" s="14" t="s">
        <v>40</v>
      </c>
      <c r="C19" s="15" t="s">
        <v>41</v>
      </c>
      <c r="D19" s="15" t="s">
        <v>14</v>
      </c>
      <c r="E19" s="16">
        <f>'[1]Less than 1 Acre Sites'!E20</f>
        <v>5.3</v>
      </c>
      <c r="F19" s="17"/>
      <c r="G19" s="18">
        <f t="shared" si="0"/>
        <v>0</v>
      </c>
    </row>
    <row r="20" spans="1:7" ht="20.399999999999999" x14ac:dyDescent="0.3">
      <c r="A20" s="13">
        <v>14</v>
      </c>
      <c r="B20" s="14" t="s">
        <v>42</v>
      </c>
      <c r="C20" s="15" t="s">
        <v>43</v>
      </c>
      <c r="D20" s="15" t="s">
        <v>17</v>
      </c>
      <c r="E20" s="16">
        <f>'[1]Less than 1 Acre Sites'!E21</f>
        <v>1200</v>
      </c>
      <c r="F20" s="17"/>
      <c r="G20" s="18">
        <f t="shared" si="0"/>
        <v>0</v>
      </c>
    </row>
    <row r="21" spans="1:7" x14ac:dyDescent="0.3">
      <c r="A21" s="13">
        <v>15</v>
      </c>
      <c r="B21" s="14" t="s">
        <v>44</v>
      </c>
      <c r="C21" s="15" t="s">
        <v>45</v>
      </c>
      <c r="D21" s="15" t="s">
        <v>39</v>
      </c>
      <c r="E21" s="16">
        <f>'[1]Less than 1 Acre Sites'!E22</f>
        <v>6800</v>
      </c>
      <c r="F21" s="17"/>
      <c r="G21" s="18">
        <f t="shared" si="0"/>
        <v>0</v>
      </c>
    </row>
    <row r="22" spans="1:7" x14ac:dyDescent="0.3">
      <c r="A22" s="13">
        <v>16</v>
      </c>
      <c r="B22" s="14" t="s">
        <v>46</v>
      </c>
      <c r="C22" s="15" t="s">
        <v>47</v>
      </c>
      <c r="D22" s="15" t="s">
        <v>14</v>
      </c>
      <c r="E22" s="16">
        <f>'[1]Less than 1 Acre Sites'!E23</f>
        <v>3</v>
      </c>
      <c r="F22" s="17"/>
      <c r="G22" s="18">
        <f t="shared" si="0"/>
        <v>0</v>
      </c>
    </row>
    <row r="23" spans="1:7" x14ac:dyDescent="0.3">
      <c r="A23" s="13">
        <v>17</v>
      </c>
      <c r="B23" s="14" t="s">
        <v>48</v>
      </c>
      <c r="C23" s="15" t="s">
        <v>49</v>
      </c>
      <c r="D23" s="15" t="s">
        <v>50</v>
      </c>
      <c r="E23" s="16">
        <f>'[1]Less than 1 Acre Sites'!E24</f>
        <v>4</v>
      </c>
      <c r="F23" s="17"/>
      <c r="G23" s="18">
        <f t="shared" si="0"/>
        <v>0</v>
      </c>
    </row>
    <row r="24" spans="1:7" x14ac:dyDescent="0.3">
      <c r="A24" s="13">
        <v>18</v>
      </c>
      <c r="B24" s="14" t="s">
        <v>51</v>
      </c>
      <c r="C24" s="15" t="s">
        <v>52</v>
      </c>
      <c r="D24" s="15" t="s">
        <v>28</v>
      </c>
      <c r="E24" s="16">
        <f>'[1]Less than 1 Acre Sites'!E25</f>
        <v>13.5</v>
      </c>
      <c r="F24" s="17"/>
      <c r="G24" s="18">
        <f t="shared" si="0"/>
        <v>0</v>
      </c>
    </row>
    <row r="25" spans="1:7" x14ac:dyDescent="0.3">
      <c r="A25" s="13">
        <v>19</v>
      </c>
      <c r="B25" s="14" t="s">
        <v>53</v>
      </c>
      <c r="C25" s="15" t="s">
        <v>54</v>
      </c>
      <c r="D25" s="15" t="s">
        <v>39</v>
      </c>
      <c r="E25" s="16">
        <f>'[1]Less than 1 Acre Sites'!E26</f>
        <v>1000</v>
      </c>
      <c r="F25" s="17"/>
      <c r="G25" s="18">
        <f t="shared" si="0"/>
        <v>0</v>
      </c>
    </row>
    <row r="26" spans="1:7" x14ac:dyDescent="0.3">
      <c r="A26" s="13">
        <v>20</v>
      </c>
      <c r="B26" s="14" t="s">
        <v>55</v>
      </c>
      <c r="C26" s="15" t="s">
        <v>56</v>
      </c>
      <c r="D26" s="15" t="s">
        <v>17</v>
      </c>
      <c r="E26" s="16">
        <f>'[1]Less than 1 Acre Sites'!E27</f>
        <v>7800</v>
      </c>
      <c r="F26" s="17"/>
      <c r="G26" s="18">
        <f t="shared" si="0"/>
        <v>0</v>
      </c>
    </row>
    <row r="27" spans="1:7" x14ac:dyDescent="0.3">
      <c r="A27" s="13">
        <v>21</v>
      </c>
      <c r="B27" s="14" t="s">
        <v>57</v>
      </c>
      <c r="C27" s="15" t="s">
        <v>58</v>
      </c>
      <c r="D27" s="15" t="s">
        <v>17</v>
      </c>
      <c r="E27" s="16">
        <f>'[1]Less than 1 Acre Sites'!E28</f>
        <v>3800</v>
      </c>
      <c r="F27" s="17"/>
      <c r="G27" s="18">
        <f t="shared" si="0"/>
        <v>0</v>
      </c>
    </row>
    <row r="28" spans="1:7" x14ac:dyDescent="0.3">
      <c r="A28" s="26"/>
      <c r="B28" s="24" t="s">
        <v>59</v>
      </c>
      <c r="C28" s="24"/>
      <c r="D28" s="24"/>
      <c r="E28" s="25"/>
      <c r="F28" s="19"/>
      <c r="G28" s="18">
        <f>SUM(G7:G27)</f>
        <v>0</v>
      </c>
    </row>
    <row r="29" spans="1:7" ht="20.399999999999999" x14ac:dyDescent="0.3">
      <c r="A29" s="13">
        <v>23</v>
      </c>
      <c r="B29" s="14" t="s">
        <v>60</v>
      </c>
      <c r="C29" s="15" t="s">
        <v>61</v>
      </c>
      <c r="D29" s="15" t="s">
        <v>62</v>
      </c>
      <c r="E29" s="20">
        <v>0.1</v>
      </c>
      <c r="F29" s="19"/>
      <c r="G29" s="18">
        <f>G28*E29</f>
        <v>0</v>
      </c>
    </row>
    <row r="30" spans="1:7" ht="20.399999999999999" x14ac:dyDescent="0.3">
      <c r="A30" s="13">
        <v>25</v>
      </c>
      <c r="B30" s="14" t="s">
        <v>77</v>
      </c>
      <c r="C30" s="15" t="s">
        <v>45</v>
      </c>
      <c r="D30" s="15" t="s">
        <v>63</v>
      </c>
      <c r="E30" s="20">
        <v>0.1</v>
      </c>
      <c r="F30" s="19"/>
      <c r="G30" s="18">
        <f>G28*E30</f>
        <v>0</v>
      </c>
    </row>
    <row r="31" spans="1:7" x14ac:dyDescent="0.3">
      <c r="A31" s="2"/>
      <c r="B31" s="2"/>
      <c r="C31" s="2"/>
      <c r="D31" s="3"/>
      <c r="E31" s="2"/>
      <c r="F31" s="2"/>
      <c r="G31" s="2"/>
    </row>
    <row r="32" spans="1:7" ht="19.8" x14ac:dyDescent="0.3">
      <c r="A32" s="21" t="s">
        <v>67</v>
      </c>
      <c r="B32" s="22"/>
      <c r="C32" s="2"/>
      <c r="D32" s="3"/>
      <c r="E32" s="4"/>
      <c r="F32" s="2"/>
      <c r="G32" s="23">
        <f>SUM(G28:G30)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544F4-0280-4E61-BDB2-F0BC1C41D7FB}">
  <dimension ref="A1:G29"/>
  <sheetViews>
    <sheetView workbookViewId="0">
      <selection sqref="A1:XFD1048576"/>
    </sheetView>
  </sheetViews>
  <sheetFormatPr defaultRowHeight="14.4" x14ac:dyDescent="0.3"/>
  <cols>
    <col min="2" max="2" width="13.88671875" bestFit="1" customWidth="1"/>
    <col min="3" max="3" width="3" bestFit="1" customWidth="1"/>
    <col min="4" max="4" width="4.5546875" bestFit="1" customWidth="1"/>
    <col min="5" max="5" width="10.44140625" bestFit="1" customWidth="1"/>
    <col min="7" max="7" width="11.88671875" bestFit="1" customWidth="1"/>
  </cols>
  <sheetData>
    <row r="1" spans="1:7" ht="15" x14ac:dyDescent="0.3">
      <c r="A1" s="30"/>
      <c r="B1" s="2"/>
      <c r="C1" s="2"/>
      <c r="D1" s="3"/>
      <c r="E1" s="4"/>
      <c r="F1" s="2"/>
      <c r="G1" s="5"/>
    </row>
    <row r="2" spans="1:7" ht="15" x14ac:dyDescent="0.3">
      <c r="A2" s="1"/>
      <c r="B2" s="6" t="s">
        <v>68</v>
      </c>
      <c r="C2" s="2"/>
      <c r="D2" s="3"/>
      <c r="E2" s="4"/>
      <c r="F2" s="2"/>
      <c r="G2" s="5"/>
    </row>
    <row r="3" spans="1:7" ht="15.6" x14ac:dyDescent="0.3">
      <c r="A3" s="7" t="s">
        <v>69</v>
      </c>
      <c r="B3" s="2"/>
      <c r="C3" s="2"/>
      <c r="D3" s="3"/>
      <c r="E3" s="4"/>
      <c r="F3" s="2"/>
      <c r="G3" s="5"/>
    </row>
    <row r="4" spans="1:7" x14ac:dyDescent="0.3">
      <c r="A4" s="2"/>
      <c r="B4" s="2"/>
      <c r="C4" s="2"/>
      <c r="D4" s="3"/>
      <c r="E4" s="4"/>
      <c r="F4" s="2"/>
      <c r="G4" s="5"/>
    </row>
    <row r="5" spans="1:7" x14ac:dyDescent="0.3">
      <c r="A5" s="31" t="s">
        <v>3</v>
      </c>
      <c r="B5" s="31"/>
      <c r="C5" s="32"/>
      <c r="D5" s="32"/>
      <c r="E5" s="32"/>
      <c r="F5" s="32"/>
      <c r="G5" s="32"/>
    </row>
    <row r="6" spans="1:7" x14ac:dyDescent="0.3">
      <c r="A6" s="33" t="s">
        <v>4</v>
      </c>
      <c r="B6" s="33"/>
      <c r="C6" s="34"/>
      <c r="D6" s="34"/>
      <c r="E6" s="34"/>
      <c r="F6" s="34"/>
      <c r="G6" s="34"/>
    </row>
    <row r="7" spans="1:7" ht="39.6" x14ac:dyDescent="0.3">
      <c r="A7" s="8" t="s">
        <v>5</v>
      </c>
      <c r="B7" s="11" t="s">
        <v>6</v>
      </c>
      <c r="C7" s="8" t="s">
        <v>7</v>
      </c>
      <c r="D7" s="8" t="s">
        <v>8</v>
      </c>
      <c r="E7" s="10" t="s">
        <v>9</v>
      </c>
      <c r="F7" s="11" t="s">
        <v>70</v>
      </c>
      <c r="G7" s="12" t="s">
        <v>71</v>
      </c>
    </row>
    <row r="8" spans="1:7" x14ac:dyDescent="0.3">
      <c r="A8" s="13">
        <v>1</v>
      </c>
      <c r="B8" s="14" t="s">
        <v>72</v>
      </c>
      <c r="C8" s="15" t="s">
        <v>61</v>
      </c>
      <c r="D8" s="15" t="s">
        <v>62</v>
      </c>
      <c r="E8" s="27">
        <v>5500</v>
      </c>
      <c r="F8" s="28"/>
      <c r="G8" s="18">
        <f>E8</f>
        <v>5500</v>
      </c>
    </row>
    <row r="9" spans="1:7" x14ac:dyDescent="0.3">
      <c r="A9" s="13">
        <v>2</v>
      </c>
      <c r="B9" s="14" t="s">
        <v>73</v>
      </c>
      <c r="C9" s="15" t="s">
        <v>45</v>
      </c>
      <c r="D9" s="15" t="s">
        <v>74</v>
      </c>
      <c r="E9" s="29">
        <f>18000/3</f>
        <v>6000</v>
      </c>
      <c r="F9" s="28"/>
      <c r="G9" s="18">
        <f>E9</f>
        <v>6000</v>
      </c>
    </row>
    <row r="10" spans="1:7" x14ac:dyDescent="0.3">
      <c r="A10" s="2"/>
      <c r="B10" s="2"/>
      <c r="C10" s="2"/>
      <c r="D10" s="2"/>
      <c r="E10" s="2"/>
      <c r="F10" s="2"/>
      <c r="G10" s="2"/>
    </row>
    <row r="11" spans="1:7" ht="19.8" x14ac:dyDescent="0.3">
      <c r="A11" s="21" t="s">
        <v>75</v>
      </c>
      <c r="B11" s="22"/>
      <c r="C11" s="2"/>
      <c r="D11" s="3"/>
      <c r="E11" s="4"/>
      <c r="F11" s="2"/>
      <c r="G11" s="23">
        <f>SUM(G8:G9)</f>
        <v>11500</v>
      </c>
    </row>
    <row r="29" spans="6:6" x14ac:dyDescent="0.3">
      <c r="F29" t="s">
        <v>76</v>
      </c>
    </row>
  </sheetData>
  <sheetProtection algorithmName="SHA-512" hashValue="RW4V1fGK3UaPOvOR6j+2T+xYt+TR8jbhL/IJqahqBZek/Tibw5CY9G4C02BHYkAKRwhvIgg0AQfbmz1RwPSTVw==" saltValue="1qSzTGM+wZtIdXzUeUh6fg==" spinCount="100000" sheet="1" objects="1" scenarios="1"/>
  <mergeCells count="4">
    <mergeCell ref="A5:B5"/>
    <mergeCell ref="C5:G5"/>
    <mergeCell ref="A6:B6"/>
    <mergeCell ref="C6:G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1EB02-0A3F-440B-AC76-70AB5F08A309}">
  <dimension ref="A1:G29"/>
  <sheetViews>
    <sheetView tabSelected="1" workbookViewId="0">
      <selection activeCell="G12" sqref="G12"/>
    </sheetView>
  </sheetViews>
  <sheetFormatPr defaultRowHeight="14.4" x14ac:dyDescent="0.3"/>
  <cols>
    <col min="2" max="2" width="13.88671875" bestFit="1" customWidth="1"/>
    <col min="3" max="3" width="3" bestFit="1" customWidth="1"/>
    <col min="4" max="4" width="4.5546875" bestFit="1" customWidth="1"/>
    <col min="5" max="5" width="10.44140625" bestFit="1" customWidth="1"/>
    <col min="7" max="7" width="11.88671875" bestFit="1" customWidth="1"/>
  </cols>
  <sheetData>
    <row r="1" spans="1:7" ht="15" x14ac:dyDescent="0.3">
      <c r="A1" s="30"/>
      <c r="B1" s="2"/>
      <c r="C1" s="2"/>
      <c r="D1" s="3"/>
      <c r="E1" s="4"/>
      <c r="F1" s="2"/>
      <c r="G1" s="5"/>
    </row>
    <row r="2" spans="1:7" ht="15" x14ac:dyDescent="0.3">
      <c r="A2" s="1"/>
      <c r="B2" s="6" t="s">
        <v>68</v>
      </c>
      <c r="C2" s="2"/>
      <c r="D2" s="3"/>
      <c r="E2" s="4"/>
      <c r="F2" s="2"/>
      <c r="G2" s="5"/>
    </row>
    <row r="3" spans="1:7" ht="15.6" x14ac:dyDescent="0.3">
      <c r="A3" s="7" t="s">
        <v>69</v>
      </c>
      <c r="B3" s="2"/>
      <c r="C3" s="2"/>
      <c r="D3" s="3"/>
      <c r="E3" s="4"/>
      <c r="F3" s="2"/>
      <c r="G3" s="5"/>
    </row>
    <row r="4" spans="1:7" x14ac:dyDescent="0.3">
      <c r="A4" s="2"/>
      <c r="B4" s="2"/>
      <c r="C4" s="2"/>
      <c r="D4" s="3"/>
      <c r="E4" s="4"/>
      <c r="F4" s="2"/>
      <c r="G4" s="5"/>
    </row>
    <row r="5" spans="1:7" x14ac:dyDescent="0.3">
      <c r="A5" s="31" t="s">
        <v>3</v>
      </c>
      <c r="B5" s="31"/>
      <c r="C5" s="32"/>
      <c r="D5" s="32"/>
      <c r="E5" s="32"/>
      <c r="F5" s="32"/>
      <c r="G5" s="32"/>
    </row>
    <row r="6" spans="1:7" x14ac:dyDescent="0.3">
      <c r="A6" s="33" t="s">
        <v>4</v>
      </c>
      <c r="B6" s="33"/>
      <c r="C6" s="34"/>
      <c r="D6" s="34"/>
      <c r="E6" s="34"/>
      <c r="F6" s="34"/>
      <c r="G6" s="34"/>
    </row>
    <row r="7" spans="1:7" ht="39.6" x14ac:dyDescent="0.3">
      <c r="A7" s="8" t="s">
        <v>5</v>
      </c>
      <c r="B7" s="11" t="s">
        <v>6</v>
      </c>
      <c r="C7" s="8" t="s">
        <v>7</v>
      </c>
      <c r="D7" s="8" t="s">
        <v>8</v>
      </c>
      <c r="E7" s="10" t="s">
        <v>9</v>
      </c>
      <c r="F7" s="11" t="s">
        <v>70</v>
      </c>
      <c r="G7" s="12" t="s">
        <v>71</v>
      </c>
    </row>
    <row r="8" spans="1:7" x14ac:dyDescent="0.3">
      <c r="A8" s="13">
        <v>1</v>
      </c>
      <c r="B8" s="14" t="s">
        <v>72</v>
      </c>
      <c r="C8" s="15" t="s">
        <v>61</v>
      </c>
      <c r="D8" s="15" t="s">
        <v>62</v>
      </c>
      <c r="E8" s="27">
        <v>5500</v>
      </c>
      <c r="F8" s="28"/>
      <c r="G8" s="18">
        <f>E8</f>
        <v>5500</v>
      </c>
    </row>
    <row r="9" spans="1:7" x14ac:dyDescent="0.3">
      <c r="A9" s="13">
        <v>2</v>
      </c>
      <c r="B9" s="14" t="s">
        <v>73</v>
      </c>
      <c r="C9" s="15" t="s">
        <v>45</v>
      </c>
      <c r="D9" s="15" t="s">
        <v>74</v>
      </c>
      <c r="E9" s="29">
        <f>18000/3</f>
        <v>6000</v>
      </c>
      <c r="F9" s="28"/>
      <c r="G9" s="18">
        <f>E9</f>
        <v>6000</v>
      </c>
    </row>
    <row r="10" spans="1:7" x14ac:dyDescent="0.3">
      <c r="A10" s="2"/>
      <c r="B10" s="2"/>
      <c r="C10" s="2"/>
      <c r="D10" s="2"/>
      <c r="E10" s="2"/>
      <c r="F10" s="2"/>
      <c r="G10" s="2"/>
    </row>
    <row r="11" spans="1:7" ht="19.8" x14ac:dyDescent="0.3">
      <c r="A11" s="21" t="s">
        <v>75</v>
      </c>
      <c r="B11" s="22"/>
      <c r="C11" s="2"/>
      <c r="D11" s="3"/>
      <c r="E11" s="4"/>
      <c r="F11" s="2"/>
      <c r="G11" s="23">
        <f>SUM(G8:G9)</f>
        <v>11500</v>
      </c>
    </row>
    <row r="29" spans="6:6" x14ac:dyDescent="0.3">
      <c r="F29" t="s">
        <v>76</v>
      </c>
    </row>
  </sheetData>
  <mergeCells count="4">
    <mergeCell ref="A5:B5"/>
    <mergeCell ref="C5:G5"/>
    <mergeCell ref="A6:B6"/>
    <mergeCell ref="C6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1B77F59E6A8246BD21189926AAE10E" ma:contentTypeVersion="3" ma:contentTypeDescription="Create a new document." ma:contentTypeScope="" ma:versionID="77b75f801294127990d9a74218c0f0d4">
  <xsd:schema xmlns:xsd="http://www.w3.org/2001/XMLSchema" xmlns:xs="http://www.w3.org/2001/XMLSchema" xmlns:p="http://schemas.microsoft.com/office/2006/metadata/properties" xmlns:ns2="f22d99ab-9a6f-4e51-88a7-ba540fe66d44" targetNamespace="http://schemas.microsoft.com/office/2006/metadata/properties" ma:root="true" ma:fieldsID="8ec36cf3c0679e06751852bf738a2854" ns2:_="">
    <xsd:import namespace="f22d99ab-9a6f-4e51-88a7-ba540fe66d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2d99ab-9a6f-4e51-88a7-ba540fe66d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6DEAD2-0111-4FED-889B-E4144691A8A9}">
  <ds:schemaRefs>
    <ds:schemaRef ds:uri="f22d99ab-9a6f-4e51-88a7-ba540fe66d44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5FBD554-DA44-486F-86FA-D227184E32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4D216B-A12D-43AB-B5E0-D6F1DEC2F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2d99ab-9a6f-4e51-88a7-ba540fe66d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Initial_Interim ECE</vt:lpstr>
      <vt:lpstr>Initial_Interim Unprotected</vt:lpstr>
      <vt:lpstr>Final ECE</vt:lpstr>
      <vt:lpstr>Final Unprotected</vt:lpstr>
      <vt:lpstr>ESC ECE </vt:lpstr>
      <vt:lpstr>ESC Unprotected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Ashley Byerley</dc:creator>
  <cp:keywords/>
  <dc:description/>
  <cp:lastModifiedBy>James Linden</cp:lastModifiedBy>
  <cp:revision/>
  <cp:lastPrinted>2025-06-26T16:22:11Z</cp:lastPrinted>
  <dcterms:created xsi:type="dcterms:W3CDTF">2025-01-08T01:29:49Z</dcterms:created>
  <dcterms:modified xsi:type="dcterms:W3CDTF">2026-07-08T16:19:28Z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0x010100211B77F59E6A8246BD21189926AAE10E</vt:lpwstr>
  </property>
</Properties>
</file>